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0088A63F-065B-41A4-845B-F0FF969024A5}" xr6:coauthVersionLast="47" xr6:coauthVersionMax="47" xr10:uidLastSave="{00000000-0000-0000-0000-000000000000}"/>
  <workbookProtection workbookAlgorithmName="SHA-512" workbookHashValue="7oRLQjEVS6DagjCfnw33Uy8X+nETE8i6nszaUU/VOAegM5fLtc+HfNLAbnvlIQbywxIcafVnd3OToQxdoB1xaQ==" workbookSaltValue="ZVpGDir66vw3LKF7Ljg5iw==" workbookSpinCount="100000" lockStructure="1"/>
  <bookViews>
    <workbookView xWindow="29280" yWindow="690" windowWidth="21600" windowHeight="13515" xr2:uid="{00000000-000D-0000-FFFF-FFFF00000000}"/>
  </bookViews>
  <sheets>
    <sheet name="net kg skate" sheetId="3" r:id="rId1"/>
    <sheet name="net lb skate" sheetId="1" r:id="rId2"/>
  </sheets>
  <definedNames>
    <definedName name="_xlnm._FilterDatabase" localSheetId="0" hidden="1">'net kg skate'!$A$2:$J$2</definedName>
    <definedName name="_xlnm._FilterDatabase" localSheetId="1" hidden="1">'net lb skate'!$A$2:$J$2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" l="1"/>
  <c r="I3" i="3"/>
  <c r="H3" i="3"/>
  <c r="G3" i="3"/>
  <c r="F3" i="3"/>
  <c r="E3" i="3"/>
  <c r="D3" i="3"/>
  <c r="C3" i="3"/>
  <c r="B3" i="3"/>
  <c r="J4" i="3"/>
  <c r="I4" i="3"/>
  <c r="H4" i="3"/>
  <c r="G4" i="3"/>
  <c r="F4" i="3"/>
  <c r="E4" i="3"/>
  <c r="D4" i="3"/>
  <c r="C4" i="3"/>
  <c r="B4" i="3"/>
  <c r="C13" i="3" l="1"/>
  <c r="C10" i="3" l="1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B5" i="3" l="1"/>
  <c r="D5" i="3" l="1"/>
  <c r="J31" i="3" l="1"/>
  <c r="I31" i="3"/>
  <c r="H31" i="3"/>
  <c r="G31" i="3"/>
  <c r="F31" i="3"/>
  <c r="E31" i="3"/>
  <c r="D31" i="3"/>
  <c r="B31" i="3"/>
  <c r="J30" i="3"/>
  <c r="I30" i="3"/>
  <c r="H30" i="3"/>
  <c r="G30" i="3"/>
  <c r="F30" i="3"/>
  <c r="E30" i="3"/>
  <c r="D30" i="3"/>
  <c r="B30" i="3"/>
  <c r="J29" i="3"/>
  <c r="I29" i="3"/>
  <c r="H29" i="3"/>
  <c r="G29" i="3"/>
  <c r="F29" i="3"/>
  <c r="E29" i="3"/>
  <c r="D29" i="3"/>
  <c r="B29" i="3"/>
  <c r="J28" i="3"/>
  <c r="I28" i="3"/>
  <c r="H28" i="3"/>
  <c r="G28" i="3"/>
  <c r="F28" i="3"/>
  <c r="E28" i="3"/>
  <c r="D28" i="3"/>
  <c r="B28" i="3"/>
  <c r="J27" i="3"/>
  <c r="I27" i="3"/>
  <c r="H27" i="3"/>
  <c r="G27" i="3"/>
  <c r="F27" i="3"/>
  <c r="E27" i="3"/>
  <c r="D27" i="3"/>
  <c r="B27" i="3"/>
  <c r="J26" i="3"/>
  <c r="I26" i="3"/>
  <c r="H26" i="3"/>
  <c r="G26" i="3"/>
  <c r="F26" i="3"/>
  <c r="E26" i="3"/>
  <c r="D26" i="3"/>
  <c r="B26" i="3"/>
  <c r="J25" i="3"/>
  <c r="I25" i="3"/>
  <c r="H25" i="3"/>
  <c r="G25" i="3"/>
  <c r="F25" i="3"/>
  <c r="E25" i="3"/>
  <c r="D25" i="3"/>
  <c r="B25" i="3"/>
  <c r="J24" i="3"/>
  <c r="I24" i="3"/>
  <c r="H24" i="3"/>
  <c r="G24" i="3"/>
  <c r="F24" i="3"/>
  <c r="E24" i="3"/>
  <c r="D24" i="3"/>
  <c r="B24" i="3"/>
  <c r="J23" i="3"/>
  <c r="I23" i="3"/>
  <c r="H23" i="3"/>
  <c r="G23" i="3"/>
  <c r="F23" i="3"/>
  <c r="E23" i="3"/>
  <c r="D23" i="3"/>
  <c r="B23" i="3"/>
  <c r="J22" i="3"/>
  <c r="I22" i="3"/>
  <c r="H22" i="3"/>
  <c r="G22" i="3"/>
  <c r="F22" i="3"/>
  <c r="E22" i="3"/>
  <c r="D22" i="3"/>
  <c r="B22" i="3"/>
  <c r="J21" i="3"/>
  <c r="I21" i="3"/>
  <c r="H21" i="3"/>
  <c r="G21" i="3"/>
  <c r="F21" i="3"/>
  <c r="E21" i="3"/>
  <c r="D21" i="3"/>
  <c r="B21" i="3"/>
  <c r="J20" i="3"/>
  <c r="I20" i="3"/>
  <c r="H20" i="3"/>
  <c r="G20" i="3"/>
  <c r="F20" i="3"/>
  <c r="E20" i="3"/>
  <c r="D20" i="3"/>
  <c r="B20" i="3"/>
  <c r="J19" i="3"/>
  <c r="I19" i="3"/>
  <c r="H19" i="3"/>
  <c r="G19" i="3"/>
  <c r="F19" i="3"/>
  <c r="E19" i="3"/>
  <c r="D19" i="3"/>
  <c r="B19" i="3"/>
  <c r="J18" i="3"/>
  <c r="I18" i="3"/>
  <c r="H18" i="3"/>
  <c r="G18" i="3"/>
  <c r="F18" i="3"/>
  <c r="E18" i="3"/>
  <c r="D18" i="3"/>
  <c r="B18" i="3"/>
  <c r="J17" i="3"/>
  <c r="I17" i="3"/>
  <c r="H17" i="3"/>
  <c r="G17" i="3"/>
  <c r="F17" i="3"/>
  <c r="E17" i="3"/>
  <c r="D17" i="3"/>
  <c r="B17" i="3"/>
  <c r="J16" i="3"/>
  <c r="I16" i="3"/>
  <c r="H16" i="3"/>
  <c r="G16" i="3"/>
  <c r="F16" i="3"/>
  <c r="E16" i="3"/>
  <c r="D16" i="3"/>
  <c r="B16" i="3"/>
  <c r="J15" i="3"/>
  <c r="I15" i="3"/>
  <c r="H15" i="3"/>
  <c r="G15" i="3"/>
  <c r="F15" i="3"/>
  <c r="E15" i="3"/>
  <c r="D15" i="3"/>
  <c r="B15" i="3"/>
  <c r="J14" i="3"/>
  <c r="I14" i="3"/>
  <c r="H14" i="3"/>
  <c r="G14" i="3"/>
  <c r="F14" i="3"/>
  <c r="E14" i="3"/>
  <c r="D14" i="3"/>
  <c r="B14" i="3"/>
  <c r="J13" i="3"/>
  <c r="I13" i="3"/>
  <c r="H13" i="3"/>
  <c r="G13" i="3"/>
  <c r="F13" i="3"/>
  <c r="E13" i="3"/>
  <c r="D13" i="3"/>
  <c r="B13" i="3"/>
  <c r="J12" i="3"/>
  <c r="I12" i="3"/>
  <c r="H12" i="3"/>
  <c r="G12" i="3"/>
  <c r="F12" i="3"/>
  <c r="E12" i="3"/>
  <c r="D12" i="3"/>
  <c r="B12" i="3"/>
  <c r="J11" i="3"/>
  <c r="I11" i="3"/>
  <c r="H11" i="3"/>
  <c r="G11" i="3"/>
  <c r="F11" i="3"/>
  <c r="E11" i="3"/>
  <c r="D11" i="3"/>
  <c r="B11" i="3"/>
  <c r="J10" i="3"/>
  <c r="I10" i="3"/>
  <c r="H10" i="3"/>
  <c r="G10" i="3"/>
  <c r="F10" i="3"/>
  <c r="E10" i="3"/>
  <c r="D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C5" i="3"/>
</calcChain>
</file>

<file path=xl/sharedStrings.xml><?xml version="1.0" encoding="utf-8"?>
<sst xmlns="http://schemas.openxmlformats.org/spreadsheetml/2006/main" count="21" uniqueCount="11">
  <si>
    <t>Year</t>
  </si>
  <si>
    <t>2A</t>
  </si>
  <si>
    <t>2B</t>
  </si>
  <si>
    <t>2C</t>
  </si>
  <si>
    <t>3A</t>
  </si>
  <si>
    <t>3B</t>
  </si>
  <si>
    <t>4A</t>
  </si>
  <si>
    <t>4B</t>
  </si>
  <si>
    <t>4CDE</t>
  </si>
  <si>
    <t>Coastwide</t>
  </si>
  <si>
    <t xml:space="preserve">
(kg = lb * 0.453592)
Original values in pounds to an accuracy of one decimal place were converted to the kilogram values below.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</si>
</sst>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 applyProtection="1">
      <alignment horizontal="right" vertical="center" wrapText="1"/>
      <protection hidden="1"/>
    </xf>
    <xf numFmtId="164" fontId="3" fillId="0" borderId="0" xfId="0" applyNumberFormat="1" applyFont="1" applyBorder="1" applyAlignment="1" applyProtection="1">
      <alignment horizontal="right" vertical="center" wrapText="1"/>
      <protection hidden="1"/>
    </xf>
    <xf numFmtId="164" fontId="2" fillId="0" borderId="0" xfId="0" applyNumberFormat="1" applyFont="1" applyAlignment="1" applyProtection="1">
      <alignment horizontal="right" vertical="center" wrapText="1"/>
      <protection hidden="1"/>
    </xf>
    <xf numFmtId="164" fontId="3" fillId="0" borderId="0" xfId="0" applyNumberFormat="1" applyFont="1" applyAlignment="1" applyProtection="1">
      <alignment horizontal="right" vertical="center" wrapText="1"/>
      <protection hidden="1"/>
    </xf>
    <xf numFmtId="164" fontId="2" fillId="0" borderId="2" xfId="0" applyNumberFormat="1" applyFont="1" applyBorder="1" applyAlignment="1" applyProtection="1">
      <alignment horizontal="right" vertical="center" wrapText="1"/>
      <protection hidden="1"/>
    </xf>
    <xf numFmtId="164" fontId="3" fillId="0" borderId="2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showRowColHeaders="0" tabSelected="1" showRuler="0" view="pageLayout" zoomScaleNormal="100" workbookViewId="0">
      <selection sqref="A1:K1"/>
    </sheetView>
  </sheetViews>
  <sheetFormatPr defaultColWidth="9.140625" defaultRowHeight="15" x14ac:dyDescent="0.25"/>
  <cols>
    <col min="1" max="8" width="6.42578125" customWidth="1"/>
    <col min="9" max="9" width="7.7109375" bestFit="1" customWidth="1"/>
    <col min="10" max="10" width="14.42578125" customWidth="1"/>
    <col min="11" max="11" width="11.140625" customWidth="1"/>
  </cols>
  <sheetData>
    <row r="1" spans="1:11" ht="46.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14.25" thickTop="1" thickBot="1" x14ac:dyDescent="0.25">
      <c r="A2" s="24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</row>
    <row r="3" spans="1:11" s="1" customFormat="1" ht="12.75" x14ac:dyDescent="0.2">
      <c r="A3" s="3">
        <v>2021</v>
      </c>
      <c r="B3" s="12">
        <f>'net lb skate'!B3*0.453592</f>
        <v>10.296538399999999</v>
      </c>
      <c r="C3" s="12">
        <f>'net lb skate'!C3*0.453592</f>
        <v>48.488984800000004</v>
      </c>
      <c r="D3" s="12">
        <f>'net lb skate'!D3*0.453592</f>
        <v>87.361819199999999</v>
      </c>
      <c r="E3" s="12">
        <f>'net lb skate'!E3*0.453592</f>
        <v>93.621388800000005</v>
      </c>
      <c r="F3" s="12">
        <f>'net lb skate'!F3*0.453592</f>
        <v>92.80492319999999</v>
      </c>
      <c r="G3" s="12">
        <f>'net lb skate'!G3*0.453592</f>
        <v>43.181958399999999</v>
      </c>
      <c r="H3" s="12">
        <f>'net lb skate'!H3*0.453592</f>
        <v>31.479284800000002</v>
      </c>
      <c r="I3" s="12">
        <f>'net lb skate'!I3*0.453592</f>
        <v>7.6203456000000003</v>
      </c>
      <c r="J3" s="13">
        <f>'net lb skate'!J3*0.453592</f>
        <v>33.565807999999997</v>
      </c>
    </row>
    <row r="4" spans="1:11" x14ac:dyDescent="0.25">
      <c r="A4" s="3">
        <v>2020</v>
      </c>
      <c r="B4" s="12">
        <f>'net lb skate'!B4*0.453592</f>
        <v>10.069742399999999</v>
      </c>
      <c r="C4" s="12">
        <f>'net lb skate'!C4*0.453592</f>
        <v>41.458308800000005</v>
      </c>
      <c r="D4" s="12">
        <f>'net lb skate'!D4*0.453592</f>
        <v>94.301776799999999</v>
      </c>
      <c r="E4" s="12">
        <f>'net lb skate'!E4*0.453592</f>
        <v>85.728887999999998</v>
      </c>
      <c r="F4" s="12">
        <f>'net lb skate'!F4*0.453592</f>
        <v>56.744359199999998</v>
      </c>
      <c r="G4" s="12">
        <f>'net lb skate'!G4*0.453592</f>
        <v>46.765335199999996</v>
      </c>
      <c r="H4" s="12">
        <f>'net lb skate'!H4*0.453592</f>
        <v>30.572100800000001</v>
      </c>
      <c r="I4" s="12">
        <f>'net lb skate'!I4*0.453592</f>
        <v>7.7110640000000004</v>
      </c>
      <c r="J4" s="13">
        <f>'net lb skate'!J4*0.453592</f>
        <v>29.8009944</v>
      </c>
    </row>
    <row r="5" spans="1:11" x14ac:dyDescent="0.25">
      <c r="A5" s="3">
        <v>2019</v>
      </c>
      <c r="B5" s="12">
        <f>'net lb skate'!B5*0.453592</f>
        <v>9.7068687999999987</v>
      </c>
      <c r="C5" s="12">
        <f>'net lb skate'!C5*0.453592</f>
        <v>43.408754399999999</v>
      </c>
      <c r="D5" s="12">
        <f>'net lb skate'!D5*0.453592</f>
        <v>101.64996719999999</v>
      </c>
      <c r="E5" s="12">
        <f>'net lb skate'!E5*0.453592</f>
        <v>73.255107999999993</v>
      </c>
      <c r="F5" s="12">
        <f>'net lb skate'!F5*0.453592</f>
        <v>60.826687199999995</v>
      </c>
      <c r="G5" s="12">
        <f>'net lb skate'!G5*0.453592</f>
        <v>49.622964800000005</v>
      </c>
      <c r="H5" s="12">
        <f>'net lb skate'!H5*0.453592</f>
        <v>29.211324800000003</v>
      </c>
      <c r="I5" s="12">
        <f>'net lb skate'!I5*0.453592</f>
        <v>7.8017823999999996</v>
      </c>
      <c r="J5" s="13">
        <f>'net lb skate'!J5*0.453592</f>
        <v>29.029888</v>
      </c>
    </row>
    <row r="6" spans="1:11" x14ac:dyDescent="0.25">
      <c r="A6" s="3">
        <v>2018</v>
      </c>
      <c r="B6" s="12">
        <f>'net lb skate'!B6*0.453592</f>
        <v>9.1625584</v>
      </c>
      <c r="C6" s="12">
        <f>'net lb skate'!C6*0.453592</f>
        <v>45.132404000000001</v>
      </c>
      <c r="D6" s="12">
        <f>'net lb skate'!D6*0.453592</f>
        <v>105.7322952</v>
      </c>
      <c r="E6" s="12">
        <f>'net lb skate'!E6*0.453592</f>
        <v>89.402983199999994</v>
      </c>
      <c r="F6" s="12">
        <f>'net lb skate'!F6*0.453592</f>
        <v>51.2105368</v>
      </c>
      <c r="G6" s="12">
        <f>'net lb skate'!G6*0.453592</f>
        <v>47.218927199999996</v>
      </c>
      <c r="H6" s="12">
        <f>'net lb skate'!H6*0.453592</f>
        <v>33.202934400000004</v>
      </c>
      <c r="I6" s="12">
        <f>'net lb skate'!I6*0.453592</f>
        <v>8.3007336000000009</v>
      </c>
      <c r="J6" s="13">
        <f>'net lb skate'!J6*0.453592</f>
        <v>30.934974400000002</v>
      </c>
    </row>
    <row r="7" spans="1:11" x14ac:dyDescent="0.25">
      <c r="A7" s="4">
        <v>2017</v>
      </c>
      <c r="B7" s="14">
        <f>'net lb skate'!B7*0.453592</f>
        <v>9.8429463999999989</v>
      </c>
      <c r="C7" s="14">
        <f>'net lb skate'!C7*0.453592</f>
        <v>42.728366399999999</v>
      </c>
      <c r="D7" s="14">
        <f>'net lb skate'!D7*0.453592</f>
        <v>129.40979759999999</v>
      </c>
      <c r="E7" s="14">
        <f>'net lb skate'!E7*0.453592</f>
        <v>98.33874560000001</v>
      </c>
      <c r="F7" s="14">
        <f>'net lb skate'!F7*0.453592</f>
        <v>54.884631999999996</v>
      </c>
      <c r="G7" s="14">
        <f>'net lb skate'!G7*0.453592</f>
        <v>54.294962400000003</v>
      </c>
      <c r="H7" s="14">
        <f>'net lb skate'!H7*0.453592</f>
        <v>30.844256000000001</v>
      </c>
      <c r="I7" s="14">
        <f>'net lb skate'!I7*0.453592</f>
        <v>8.4368112000000011</v>
      </c>
      <c r="J7" s="15">
        <f>'net lb skate'!J7*0.453592</f>
        <v>33.293652800000004</v>
      </c>
    </row>
    <row r="8" spans="1:11" x14ac:dyDescent="0.25">
      <c r="A8" s="4">
        <v>2016</v>
      </c>
      <c r="B8" s="14">
        <f>'net lb skate'!B8*0.453592</f>
        <v>13.562400799999999</v>
      </c>
      <c r="C8" s="14">
        <f>'net lb skate'!C8*0.453592</f>
        <v>60.781328000000002</v>
      </c>
      <c r="D8" s="14">
        <f>'net lb skate'!D8*0.453592</f>
        <v>134.03643600000001</v>
      </c>
      <c r="E8" s="14">
        <f>'net lb skate'!E8*0.453592</f>
        <v>117.29889120000001</v>
      </c>
      <c r="F8" s="14">
        <f>'net lb skate'!F8*0.453592</f>
        <v>88.994750400000001</v>
      </c>
      <c r="G8" s="14">
        <f>'net lb skate'!G8*0.453592</f>
        <v>52.888827199999994</v>
      </c>
      <c r="H8" s="14">
        <f>'net lb skate'!H8*0.453592</f>
        <v>34.155477599999998</v>
      </c>
      <c r="I8" s="14">
        <f>'net lb skate'!I8*0.453592</f>
        <v>9.6161504000000004</v>
      </c>
      <c r="J8" s="15">
        <f>'net lb skate'!J8*0.453592</f>
        <v>40.596483999999997</v>
      </c>
    </row>
    <row r="9" spans="1:11" x14ac:dyDescent="0.25">
      <c r="A9" s="4">
        <v>2015</v>
      </c>
      <c r="B9" s="14">
        <f>'net lb skate'!B9*0.453592</f>
        <v>15.331409599999999</v>
      </c>
      <c r="C9" s="14">
        <f>'net lb skate'!C9*0.453592</f>
        <v>60.509172800000002</v>
      </c>
      <c r="D9" s="14">
        <f>'net lb skate'!D9*0.453592</f>
        <v>123.92133439999999</v>
      </c>
      <c r="E9" s="14">
        <f>'net lb skate'!E9*0.453592</f>
        <v>113.9876696</v>
      </c>
      <c r="F9" s="14">
        <f>'net lb skate'!F9*0.453592</f>
        <v>81.192967999999993</v>
      </c>
      <c r="G9" s="14">
        <f>'net lb skate'!G9*0.453592</f>
        <v>57.878339199999999</v>
      </c>
      <c r="H9" s="14">
        <f>'net lb skate'!H9*0.453592</f>
        <v>32.431828000000003</v>
      </c>
      <c r="I9" s="14">
        <f>'net lb skate'!I9*0.453592</f>
        <v>9.6615096000000005</v>
      </c>
      <c r="J9" s="15">
        <f>'net lb skate'!J9*0.453592</f>
        <v>39.507863199999996</v>
      </c>
    </row>
    <row r="10" spans="1:11" x14ac:dyDescent="0.25">
      <c r="A10" s="4">
        <v>2014</v>
      </c>
      <c r="B10" s="14">
        <f>'net lb skate'!B10*0.453592</f>
        <v>12.246983999999999</v>
      </c>
      <c r="C10" s="14">
        <f>'net lb skate'!C10*0.453592</f>
        <v>54.929991199999996</v>
      </c>
      <c r="D10" s="14">
        <f>'net lb skate'!D10*0.453592</f>
        <v>121.74409279999999</v>
      </c>
      <c r="E10" s="14">
        <f>'net lb skate'!E10*0.453592</f>
        <v>114.4412616</v>
      </c>
      <c r="F10" s="14">
        <f>'net lb skate'!F10*0.453592</f>
        <v>78.970367199999998</v>
      </c>
      <c r="G10" s="14">
        <f>'net lb skate'!G10*0.453592</f>
        <v>57.243310399999999</v>
      </c>
      <c r="H10" s="14">
        <f>'net lb skate'!H10*0.453592</f>
        <v>31.479284800000002</v>
      </c>
      <c r="I10" s="14">
        <f>'net lb skate'!I10*0.453592</f>
        <v>9.4347136000000003</v>
      </c>
      <c r="J10" s="15">
        <f>'net lb skate'!J10*0.453592</f>
        <v>38.555320000000002</v>
      </c>
    </row>
    <row r="11" spans="1:11" x14ac:dyDescent="0.25">
      <c r="A11" s="4">
        <v>2013</v>
      </c>
      <c r="B11" s="14">
        <f>'net lb skate'!B11*0.453592</f>
        <v>11.566596000000001</v>
      </c>
      <c r="C11" s="14">
        <f>'net lb skate'!C11*0.453592</f>
        <v>54.975350400000004</v>
      </c>
      <c r="D11" s="14">
        <f>'net lb skate'!D11*0.453592</f>
        <v>116.6638624</v>
      </c>
      <c r="E11" s="14">
        <f>'net lb skate'!E11*0.453592</f>
        <v>97.703716799999995</v>
      </c>
      <c r="F11" s="14">
        <f>'net lb skate'!F11*0.453592</f>
        <v>77.337435999999997</v>
      </c>
      <c r="G11" s="14">
        <f>'net lb skate'!G11*0.453592</f>
        <v>55.882534399999997</v>
      </c>
      <c r="H11" s="14">
        <f>'net lb skate'!H11*0.453592</f>
        <v>36.6048744</v>
      </c>
      <c r="I11" s="14">
        <f>'net lb skate'!I11*0.453592</f>
        <v>9.2079176</v>
      </c>
      <c r="J11" s="15">
        <f>'net lb skate'!J11*0.453592</f>
        <v>36.2420008</v>
      </c>
    </row>
    <row r="12" spans="1:11" x14ac:dyDescent="0.25">
      <c r="A12" s="4">
        <v>2012</v>
      </c>
      <c r="B12" s="14">
        <f>'net lb skate'!B12*0.453592</f>
        <v>11.974828799999999</v>
      </c>
      <c r="C12" s="14">
        <f>'net lb skate'!C12*0.453592</f>
        <v>54.884631999999996</v>
      </c>
      <c r="D12" s="14">
        <f>'net lb skate'!D12*0.453592</f>
        <v>115.9381152</v>
      </c>
      <c r="E12" s="14">
        <f>'net lb skate'!E12*0.453592</f>
        <v>129.3190792</v>
      </c>
      <c r="F12" s="14">
        <f>'net lb skate'!F12*0.453592</f>
        <v>93.485311199999998</v>
      </c>
      <c r="G12" s="14">
        <f>'net lb skate'!G12*0.453592</f>
        <v>67.902722399999988</v>
      </c>
      <c r="H12" s="14">
        <f>'net lb skate'!H12*0.453592</f>
        <v>30.163868000000001</v>
      </c>
      <c r="I12" s="14">
        <f>'net lb skate'!I12*0.453592</f>
        <v>9.3893544000000002</v>
      </c>
      <c r="J12" s="15">
        <f>'net lb skate'!J12*0.453592</f>
        <v>41.685104800000005</v>
      </c>
    </row>
    <row r="13" spans="1:11" x14ac:dyDescent="0.25">
      <c r="A13" s="4">
        <v>2011</v>
      </c>
      <c r="B13" s="14">
        <f>'net lb skate'!B13*0.453592</f>
        <v>12.201624799999999</v>
      </c>
      <c r="C13" s="14">
        <f>'net lb skate'!C13*0.453592</f>
        <v>47.808596800000004</v>
      </c>
      <c r="D13" s="14">
        <f>'net lb skate'!D13*0.453592</f>
        <v>95.8439896</v>
      </c>
      <c r="E13" s="14">
        <f>'net lb skate'!E13*0.453592</f>
        <v>117.75248320000001</v>
      </c>
      <c r="F13" s="14">
        <f>'net lb skate'!F13*0.453592</f>
        <v>97.975871999999995</v>
      </c>
      <c r="G13" s="14">
        <f>'net lb skate'!G13*0.453592</f>
        <v>70.442837600000004</v>
      </c>
      <c r="H13" s="14">
        <f>'net lb skate'!H13*0.453592</f>
        <v>36.1966416</v>
      </c>
      <c r="I13" s="14">
        <f>'net lb skate'!I13*0.453592</f>
        <v>9.6161504000000004</v>
      </c>
      <c r="J13" s="15">
        <f>'net lb skate'!J13*0.453592</f>
        <v>39.961455199999996</v>
      </c>
    </row>
    <row r="14" spans="1:11" x14ac:dyDescent="0.25">
      <c r="A14" s="4">
        <v>2010</v>
      </c>
      <c r="B14" s="14">
        <f>'net lb skate'!B14*0.453592</f>
        <v>9.8429463999999989</v>
      </c>
      <c r="C14" s="14">
        <f>'net lb skate'!C14*0.453592</f>
        <v>48.897217599999998</v>
      </c>
      <c r="D14" s="14">
        <f>'net lb skate'!D14*0.453592</f>
        <v>83.279491199999995</v>
      </c>
      <c r="E14" s="14">
        <f>'net lb skate'!E14*0.453592</f>
        <v>114.8494944</v>
      </c>
      <c r="F14" s="14">
        <f>'net lb skate'!F14*0.453592</f>
        <v>108.0909736</v>
      </c>
      <c r="G14" s="14">
        <f>'net lb skate'!G14*0.453592</f>
        <v>76.657048000000003</v>
      </c>
      <c r="H14" s="14">
        <f>'net lb skate'!H14*0.453592</f>
        <v>34.563710399999998</v>
      </c>
      <c r="I14" s="14">
        <f>'net lb skate'!I14*0.453592</f>
        <v>9.979023999999999</v>
      </c>
      <c r="J14" s="15">
        <f>'net lb skate'!J14*0.453592</f>
        <v>40.324328800000004</v>
      </c>
    </row>
    <row r="15" spans="1:11" x14ac:dyDescent="0.25">
      <c r="A15" s="4">
        <v>2009</v>
      </c>
      <c r="B15" s="14">
        <f>'net lb skate'!B15*0.453592</f>
        <v>7.6657047999999994</v>
      </c>
      <c r="C15" s="14">
        <f>'net lb skate'!C15*0.453592</f>
        <v>48.126111199999997</v>
      </c>
      <c r="D15" s="14">
        <f>'net lb skate'!D15*0.453592</f>
        <v>82.417666399999987</v>
      </c>
      <c r="E15" s="14">
        <f>'net lb skate'!E15*0.453592</f>
        <v>115.3938048</v>
      </c>
      <c r="F15" s="14">
        <f>'net lb skate'!F15*0.453592</f>
        <v>121.4265784</v>
      </c>
      <c r="G15" s="14">
        <f>'net lb skate'!G15*0.453592</f>
        <v>88.132925600000007</v>
      </c>
      <c r="H15" s="14">
        <f>'net lb skate'!H15*0.453592</f>
        <v>40.324328800000004</v>
      </c>
      <c r="I15" s="14">
        <f>'net lb skate'!I15*0.453592</f>
        <v>9.6615096000000005</v>
      </c>
      <c r="J15" s="15">
        <f>'net lb skate'!J15*0.453592</f>
        <v>41.866541599999998</v>
      </c>
    </row>
    <row r="16" spans="1:11" x14ac:dyDescent="0.25">
      <c r="A16" s="4">
        <v>2008</v>
      </c>
      <c r="B16" s="14">
        <f>'net lb skate'!B16*0.453592</f>
        <v>10.387256799999999</v>
      </c>
      <c r="C16" s="14">
        <f>'net lb skate'!C16*0.453592</f>
        <v>43.454113599999999</v>
      </c>
      <c r="D16" s="14">
        <f>'net lb skate'!D16*0.453592</f>
        <v>89.856575199999995</v>
      </c>
      <c r="E16" s="14">
        <f>'net lb skate'!E16*0.453592</f>
        <v>133.6282032</v>
      </c>
      <c r="F16" s="14">
        <f>'net lb skate'!F16*0.453592</f>
        <v>129.8180304</v>
      </c>
      <c r="G16" s="14">
        <f>'net lb skate'!G16*0.453592</f>
        <v>95.1182424</v>
      </c>
      <c r="H16" s="14">
        <f>'net lb skate'!H16*0.453592</f>
        <v>50.076556799999999</v>
      </c>
      <c r="I16" s="14">
        <f>'net lb skate'!I16*0.453592</f>
        <v>9.7068687999999987</v>
      </c>
      <c r="J16" s="15">
        <f>'net lb skate'!J16*0.453592</f>
        <v>45.631355199999994</v>
      </c>
    </row>
    <row r="17" spans="1:11" x14ac:dyDescent="0.25">
      <c r="A17" s="4">
        <v>2007</v>
      </c>
      <c r="B17" s="14">
        <f>'net lb skate'!B17*0.453592</f>
        <v>9.933664799999999</v>
      </c>
      <c r="C17" s="14">
        <f>'net lb skate'!C17*0.453592</f>
        <v>41.685104800000005</v>
      </c>
      <c r="D17" s="14">
        <f>'net lb skate'!D17*0.453592</f>
        <v>95.072883199999993</v>
      </c>
      <c r="E17" s="14">
        <f>'net lb skate'!E17*0.453592</f>
        <v>155.35525999999999</v>
      </c>
      <c r="F17" s="14">
        <f>'net lb skate'!F17*0.453592</f>
        <v>146.7823712</v>
      </c>
      <c r="G17" s="14">
        <f>'net lb skate'!G17*0.453592</f>
        <v>82.780540000000002</v>
      </c>
      <c r="H17" s="14">
        <f>'net lb skate'!H17*0.453592</f>
        <v>49.033295199999998</v>
      </c>
      <c r="I17" s="14">
        <f>'net lb skate'!I17*0.453592</f>
        <v>9.6615096000000005</v>
      </c>
      <c r="J17" s="15">
        <f>'net lb skate'!J17*0.453592</f>
        <v>48.942576800000005</v>
      </c>
    </row>
    <row r="18" spans="1:11" x14ac:dyDescent="0.25">
      <c r="A18" s="4">
        <v>2006</v>
      </c>
      <c r="B18" s="14">
        <f>'net lb skate'!B18*0.453592</f>
        <v>10.7501304</v>
      </c>
      <c r="C18" s="14">
        <f>'net lb skate'!C18*0.453592</f>
        <v>37.648136000000001</v>
      </c>
      <c r="D18" s="14">
        <f>'net lb skate'!D18*0.453592</f>
        <v>93.439952000000005</v>
      </c>
      <c r="E18" s="14">
        <f>'net lb skate'!E18*0.453592</f>
        <v>161.07051920000001</v>
      </c>
      <c r="F18" s="14">
        <f>'net lb skate'!F18*0.453592</f>
        <v>142.70004320000001</v>
      </c>
      <c r="G18" s="14">
        <f>'net lb skate'!G18*0.453592</f>
        <v>84.86706319999999</v>
      </c>
      <c r="H18" s="14">
        <f>'net lb skate'!H18*0.453592</f>
        <v>39.825377599999996</v>
      </c>
      <c r="I18" s="14">
        <f>'net lb skate'!I18*0.453592</f>
        <v>10.296538399999999</v>
      </c>
      <c r="J18" s="15">
        <f>'net lb skate'!J18*0.453592</f>
        <v>48.987935999999998</v>
      </c>
    </row>
    <row r="19" spans="1:11" x14ac:dyDescent="0.25">
      <c r="A19" s="4">
        <v>2005</v>
      </c>
      <c r="B19" s="14">
        <f>'net lb skate'!B19*0.453592</f>
        <v>13.970633599999999</v>
      </c>
      <c r="C19" s="14">
        <f>'net lb skate'!C19*0.453592</f>
        <v>39.099630400000002</v>
      </c>
      <c r="D19" s="14">
        <f>'net lb skate'!D19*0.453592</f>
        <v>97.930512800000002</v>
      </c>
      <c r="E19" s="14">
        <f>'net lb skate'!E19*0.453592</f>
        <v>184.1129928</v>
      </c>
      <c r="F19" s="14">
        <f>'net lb skate'!F19*0.453592</f>
        <v>137.48373520000001</v>
      </c>
      <c r="G19" s="14">
        <f>'net lb skate'!G19*0.453592</f>
        <v>99.518084799999997</v>
      </c>
      <c r="H19" s="14">
        <f>'net lb skate'!H19*0.453592</f>
        <v>34.382273599999998</v>
      </c>
      <c r="I19" s="14">
        <f>'net lb skate'!I19*0.453592</f>
        <v>8.8450439999999997</v>
      </c>
      <c r="J19" s="15">
        <f>'net lb skate'!J19*0.453592</f>
        <v>51.5280512</v>
      </c>
    </row>
    <row r="20" spans="1:11" x14ac:dyDescent="0.25">
      <c r="A20" s="4">
        <v>2004</v>
      </c>
      <c r="B20" s="14">
        <f>'net lb skate'!B20*0.453592</f>
        <v>13.426323200000001</v>
      </c>
      <c r="C20" s="14">
        <f>'net lb skate'!C20*0.453592</f>
        <v>36.4687968</v>
      </c>
      <c r="D20" s="14">
        <f>'net lb skate'!D20*0.453592</f>
        <v>90.174089600000002</v>
      </c>
      <c r="E20" s="14">
        <f>'net lb skate'!E20*0.453592</f>
        <v>202.80098320000002</v>
      </c>
      <c r="F20" s="14">
        <f>'net lb skate'!F20*0.453592</f>
        <v>183.5686824</v>
      </c>
      <c r="G20" s="14">
        <f>'net lb skate'!G20*0.453592</f>
        <v>107.0023528</v>
      </c>
      <c r="H20" s="14">
        <f>'net lb skate'!H20*0.453592</f>
        <v>36.6048744</v>
      </c>
      <c r="I20" s="14">
        <f>'net lb skate'!I20*0.453592</f>
        <v>8.3460927999999992</v>
      </c>
      <c r="J20" s="15">
        <f>'net lb skate'!J20*0.453592</f>
        <v>57.016514399999998</v>
      </c>
    </row>
    <row r="21" spans="1:11" x14ac:dyDescent="0.25">
      <c r="A21" s="4">
        <v>2003</v>
      </c>
      <c r="B21" s="14">
        <f>'net lb skate'!B21*0.453592</f>
        <v>12.5644984</v>
      </c>
      <c r="C21" s="14">
        <f>'net lb skate'!C21*0.453592</f>
        <v>39.281067199999995</v>
      </c>
      <c r="D21" s="14">
        <f>'net lb skate'!D21*0.453592</f>
        <v>122.3791216</v>
      </c>
      <c r="E21" s="14">
        <f>'net lb skate'!E21*0.453592</f>
        <v>174.67827920000002</v>
      </c>
      <c r="F21" s="14">
        <f>'net lb skate'!F21*0.453592</f>
        <v>206.837952</v>
      </c>
      <c r="G21" s="14">
        <f>'net lb skate'!G21*0.453592</f>
        <v>116.43706639999999</v>
      </c>
      <c r="H21" s="14">
        <f>'net lb skate'!H21*0.453592</f>
        <v>40.415047199999997</v>
      </c>
      <c r="I21" s="14">
        <f>'net lb skate'!I21*0.453592</f>
        <v>8.3914519999999992</v>
      </c>
      <c r="J21" s="15">
        <f>'net lb skate'!J21*0.453592</f>
        <v>57.334028799999999</v>
      </c>
    </row>
    <row r="22" spans="1:11" x14ac:dyDescent="0.25">
      <c r="A22" s="4">
        <v>2002</v>
      </c>
      <c r="B22" s="14">
        <f>'net lb skate'!B22*0.453592</f>
        <v>13.562400799999999</v>
      </c>
      <c r="C22" s="14">
        <f>'net lb skate'!C22*0.453592</f>
        <v>53.160982400000002</v>
      </c>
      <c r="D22" s="14">
        <f>'net lb skate'!D22*0.453592</f>
        <v>147.870992</v>
      </c>
      <c r="E22" s="14">
        <f>'net lb skate'!E22*0.453592</f>
        <v>205.11430239999999</v>
      </c>
      <c r="F22" s="14">
        <f>'net lb skate'!F22*0.453592</f>
        <v>190.32720320000001</v>
      </c>
      <c r="G22" s="14">
        <f>'net lb skate'!G22*0.453592</f>
        <v>133.17461120000002</v>
      </c>
      <c r="H22" s="14">
        <f>'net lb skate'!H22*0.453592</f>
        <v>49.940479199999999</v>
      </c>
      <c r="I22" s="14">
        <f>'net lb skate'!I22*0.453592</f>
        <v>8.1646560000000008</v>
      </c>
      <c r="J22" s="15">
        <f>'net lb skate'!J22*0.453592</f>
        <v>62.958569600000004</v>
      </c>
    </row>
    <row r="23" spans="1:11" x14ac:dyDescent="0.25">
      <c r="A23" s="4">
        <v>2001</v>
      </c>
      <c r="B23" s="14">
        <f>'net lb skate'!B23*0.453592</f>
        <v>17.100418400000002</v>
      </c>
      <c r="C23" s="14">
        <f>'net lb skate'!C23*0.453592</f>
        <v>53.251700800000002</v>
      </c>
      <c r="D23" s="14">
        <f>'net lb skate'!D23*0.453592</f>
        <v>136.75798800000001</v>
      </c>
      <c r="E23" s="14">
        <f>'net lb skate'!E23*0.453592</f>
        <v>174.81435679999998</v>
      </c>
      <c r="F23" s="14">
        <f>'net lb skate'!F23*0.453592</f>
        <v>222.75903120000001</v>
      </c>
      <c r="G23" s="14">
        <f>'net lb skate'!G23*0.453592</f>
        <v>148.00706959999999</v>
      </c>
      <c r="H23" s="14">
        <f>'net lb skate'!H23*0.453592</f>
        <v>66.224431999999993</v>
      </c>
      <c r="I23" s="14">
        <f>'net lb skate'!I23*0.453592</f>
        <v>8.4368112000000011</v>
      </c>
      <c r="J23" s="15">
        <f>'net lb skate'!J23*0.453592</f>
        <v>63.185365600000004</v>
      </c>
    </row>
    <row r="24" spans="1:11" x14ac:dyDescent="0.25">
      <c r="A24" s="4">
        <v>2000</v>
      </c>
      <c r="B24" s="14">
        <f>'net lb skate'!B24*0.453592</f>
        <v>18.0076024</v>
      </c>
      <c r="C24" s="14">
        <f>'net lb skate'!C24*0.453592</f>
        <v>46.719976000000003</v>
      </c>
      <c r="D24" s="14">
        <f>'net lb skate'!D24*0.453592</f>
        <v>123.37702400000001</v>
      </c>
      <c r="E24" s="14">
        <f>'net lb skate'!E24*0.453592</f>
        <v>183.34188639999999</v>
      </c>
      <c r="F24" s="14">
        <f>'net lb skate'!F24*0.453592</f>
        <v>275.23962559999995</v>
      </c>
      <c r="G24" s="14">
        <f>'net lb skate'!G24*0.453592</f>
        <v>175.76689999999999</v>
      </c>
      <c r="H24" s="14">
        <f>'net lb skate'!H24*0.453592</f>
        <v>90.083371200000002</v>
      </c>
      <c r="I24" s="14">
        <f>'net lb skate'!I24*0.453592</f>
        <v>8.5728887999999994</v>
      </c>
      <c r="J24" s="15">
        <f>'net lb skate'!J24*0.453592</f>
        <v>69.898527200000004</v>
      </c>
    </row>
    <row r="25" spans="1:11" x14ac:dyDescent="0.25">
      <c r="A25" s="4">
        <v>1999</v>
      </c>
      <c r="B25" s="14">
        <f>'net lb skate'!B25*0.453592</f>
        <v>18.824068</v>
      </c>
      <c r="C25" s="14">
        <f>'net lb skate'!C25*0.453592</f>
        <v>39.598581599999996</v>
      </c>
      <c r="D25" s="14">
        <f>'net lb skate'!D25*0.453592</f>
        <v>115.0309312</v>
      </c>
      <c r="E25" s="14">
        <f>'net lb skate'!E25*0.453592</f>
        <v>147.91635120000001</v>
      </c>
      <c r="F25" s="14">
        <f>'net lb skate'!F25*0.453592</f>
        <v>321.18849520000003</v>
      </c>
      <c r="G25" s="14">
        <f>'net lb skate'!G25*0.453592</f>
        <v>179.395636</v>
      </c>
      <c r="H25" s="14">
        <f>'net lb skate'!H25*0.453592</f>
        <v>98.111949600000003</v>
      </c>
      <c r="I25" s="14">
        <f>'net lb skate'!I25*0.453592</f>
        <v>7.9378599999999997</v>
      </c>
      <c r="J25" s="15">
        <f>'net lb skate'!J25*0.453592</f>
        <v>68.492391999999995</v>
      </c>
    </row>
    <row r="26" spans="1:11" x14ac:dyDescent="0.25">
      <c r="A26" s="4">
        <v>1998</v>
      </c>
      <c r="B26" s="14">
        <f>'net lb skate'!B26*0.453592</f>
        <v>19.368378400000001</v>
      </c>
      <c r="C26" s="14">
        <f>'net lb skate'!C26*0.453592</f>
        <v>47.944674400000004</v>
      </c>
      <c r="D26" s="14">
        <f>'net lb skate'!D26*0.453592</f>
        <v>142.20109199999999</v>
      </c>
      <c r="E26" s="14">
        <f>'net lb skate'!E26*0.453592</f>
        <v>166.33218639999998</v>
      </c>
      <c r="F26" s="14">
        <f>'net lb skate'!F26*0.453592</f>
        <v>307.35393920000001</v>
      </c>
      <c r="G26" s="14">
        <f>'net lb skate'!G26*0.453592</f>
        <v>200.39694560000001</v>
      </c>
      <c r="H26" s="14">
        <f>'net lb skate'!H26*0.453592</f>
        <v>122.06160720000001</v>
      </c>
      <c r="I26" s="14">
        <f>'net lb skate'!I26*0.453592</f>
        <v>8.3460927999999992</v>
      </c>
      <c r="J26" s="15">
        <f>'net lb skate'!J26*0.453592</f>
        <v>73.7540592</v>
      </c>
    </row>
    <row r="27" spans="1:11" x14ac:dyDescent="0.25">
      <c r="A27" s="4">
        <v>1997</v>
      </c>
      <c r="B27" s="14">
        <f>'net lb skate'!B27*0.453592</f>
        <v>19.504456000000001</v>
      </c>
      <c r="C27" s="14">
        <f>'net lb skate'!C27*0.453592</f>
        <v>60.100940000000001</v>
      </c>
      <c r="D27" s="14">
        <f>'net lb skate'!D27*0.453592</f>
        <v>173.68037679999998</v>
      </c>
      <c r="E27" s="14">
        <f>'net lb skate'!E27*0.453592</f>
        <v>220.49107120000002</v>
      </c>
      <c r="F27" s="14">
        <f>'net lb skate'!F27*0.453592</f>
        <v>275.33034400000003</v>
      </c>
      <c r="G27" s="14">
        <f>'net lb skate'!G27*0.453592</f>
        <v>178.5338112</v>
      </c>
      <c r="H27" s="14">
        <f>'net lb skate'!H27*0.453592</f>
        <v>142.01965520000002</v>
      </c>
      <c r="I27" s="14">
        <f>'net lb skate'!I27*0.453592</f>
        <v>8.0739376000000007</v>
      </c>
      <c r="J27" s="15">
        <f>'net lb skate'!J27*0.453592</f>
        <v>79.741473600000006</v>
      </c>
    </row>
    <row r="28" spans="1:11" x14ac:dyDescent="0.25">
      <c r="A28" s="4">
        <v>1996</v>
      </c>
      <c r="B28" s="14">
        <f>'net lb skate'!B28*0.453592</f>
        <v>18.914786400000001</v>
      </c>
      <c r="C28" s="14">
        <f>'net lb skate'!C28*0.453592</f>
        <v>80.149706399999999</v>
      </c>
      <c r="D28" s="14">
        <f>'net lb skate'!D28*0.453592</f>
        <v>176.58336560000001</v>
      </c>
      <c r="E28" s="14">
        <f>'net lb skate'!E28*0.453592</f>
        <v>197.58467520000002</v>
      </c>
      <c r="F28" s="14">
        <f>'net lb skate'!F28*0.453592</f>
        <v>300.91293279999996</v>
      </c>
      <c r="G28" s="14">
        <f>'net lb skate'!G28*0.453592</f>
        <v>140.6588792</v>
      </c>
      <c r="H28" s="14">
        <f>'net lb skate'!H28*0.453592</f>
        <v>142.2464512</v>
      </c>
      <c r="I28" s="14">
        <f>'net lb skate'!I28*0.453592</f>
        <v>8.2553743999999991</v>
      </c>
      <c r="J28" s="15">
        <f>'net lb skate'!J28*0.453592</f>
        <v>78.652852800000005</v>
      </c>
    </row>
    <row r="29" spans="1:11" x14ac:dyDescent="0.25">
      <c r="A29" s="4">
        <v>1995</v>
      </c>
      <c r="B29" s="14">
        <f>'net lb skate'!B29*0.453592</f>
        <v>17.8715248</v>
      </c>
      <c r="C29" s="14">
        <f>'net lb skate'!C29*0.453592</f>
        <v>93.394592799999998</v>
      </c>
      <c r="D29" s="14">
        <f>'net lb skate'!D29*0.453592</f>
        <v>183.84083760000001</v>
      </c>
      <c r="E29" s="14">
        <f>'net lb skate'!E29*0.453592</f>
        <v>202.8917016</v>
      </c>
      <c r="F29" s="14">
        <f>'net lb skate'!F29*0.453592</f>
        <v>269.11613359999996</v>
      </c>
      <c r="G29" s="14">
        <f>'net lb skate'!G29*0.453592</f>
        <v>115.9381152</v>
      </c>
      <c r="H29" s="14">
        <f>'net lb skate'!H29*0.453592</f>
        <v>143.24435360000001</v>
      </c>
      <c r="I29" s="14">
        <f>'net lb skate'!I29*0.453592</f>
        <v>8.2553743999999991</v>
      </c>
      <c r="J29" s="15">
        <f>'net lb skate'!J29*0.453592</f>
        <v>76.883843999999996</v>
      </c>
    </row>
    <row r="30" spans="1:11" x14ac:dyDescent="0.25">
      <c r="A30" s="4">
        <v>1994</v>
      </c>
      <c r="B30" s="14">
        <f>'net lb skate'!B30*0.453592</f>
        <v>18.5519128</v>
      </c>
      <c r="C30" s="14">
        <f>'net lb skate'!C30*0.453592</f>
        <v>75.976659999999995</v>
      </c>
      <c r="D30" s="14">
        <f>'net lb skate'!D30*0.453592</f>
        <v>160.2994128</v>
      </c>
      <c r="E30" s="14">
        <f>'net lb skate'!E30*0.453592</f>
        <v>188.9664272</v>
      </c>
      <c r="F30" s="14">
        <f>'net lb skate'!F30*0.453592</f>
        <v>251.10853120000002</v>
      </c>
      <c r="G30" s="14">
        <f>'net lb skate'!G30*0.453592</f>
        <v>105.4147808</v>
      </c>
      <c r="H30" s="14">
        <f>'net lb skate'!H30*0.453592</f>
        <v>144.6051296</v>
      </c>
      <c r="I30" s="14">
        <f>'net lb skate'!I30*0.453592</f>
        <v>9.0264807999999999</v>
      </c>
      <c r="J30" s="15">
        <f>'net lb skate'!J30*0.453592</f>
        <v>71.667535999999998</v>
      </c>
    </row>
    <row r="31" spans="1:11" ht="15.75" thickBot="1" x14ac:dyDescent="0.3">
      <c r="A31" s="5">
        <v>1993</v>
      </c>
      <c r="B31" s="16">
        <f>'net lb skate'!B31*0.453592</f>
        <v>19.323019200000001</v>
      </c>
      <c r="C31" s="16">
        <f>'net lb skate'!C31*0.453592</f>
        <v>60.962764800000002</v>
      </c>
      <c r="D31" s="16">
        <f>'net lb skate'!D31*0.453592</f>
        <v>139.16202559999999</v>
      </c>
      <c r="E31" s="16">
        <f>'net lb skate'!E31*0.453592</f>
        <v>206.79259279999999</v>
      </c>
      <c r="F31" s="16">
        <f>'net lb skate'!F31*0.453592</f>
        <v>249.15808559999996</v>
      </c>
      <c r="G31" s="16">
        <f>'net lb skate'!G31*0.453592</f>
        <v>94.392495199999999</v>
      </c>
      <c r="H31" s="16">
        <f>'net lb skate'!H31*0.453592</f>
        <v>144.2876152</v>
      </c>
      <c r="I31" s="16">
        <f>'net lb skate'!I31*0.453592</f>
        <v>7.9378599999999997</v>
      </c>
      <c r="J31" s="17">
        <f>'net lb skate'!J31*0.453592</f>
        <v>70.714992800000005</v>
      </c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2:11" x14ac:dyDescent="0.25">
      <c r="B47" s="2"/>
      <c r="C47" s="2"/>
      <c r="D47" s="2"/>
      <c r="E47" s="2"/>
      <c r="F47" s="2"/>
      <c r="G47" s="2"/>
      <c r="H47" s="2"/>
      <c r="I47" s="2"/>
      <c r="J47" s="2"/>
    </row>
  </sheetData>
  <sheetProtection algorithmName="SHA-512" hashValue="DoH8/xab0njp42gKxyC8P9+uVmvNfq5QnrcmHX/aRHCNCwtHVD3M6BswHyjk2zn8vEI0LycBSorKAPUbtelcPA==" saltValue="hOu8AseI8blmtenXCQ2RTg==" spinCount="100000" sheet="1" objects="1" scenarios="1"/>
  <mergeCells count="1">
    <mergeCell ref="A1:K1"/>
  </mergeCells>
  <pageMargins left="0.7" right="0.7" top="0.75" bottom="0.75" header="0.3" footer="0.3"/>
  <pageSetup orientation="portrait" r:id="rId1"/>
  <headerFooter>
    <oddHeader>&amp;L&amp;8
IPHC-2022-TSD-002&amp;11
&amp;C&amp;"-,Bold"&amp;10Recent time-series of modelled FISS WPUE (all sizes) by IPHC Regulatory Area (net kg/skate).&amp;"-,Regular"&amp;11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showGridLines="0" showRowColHeaders="0" showRuler="0" view="pageLayout" zoomScaleNormal="100" workbookViewId="0">
      <selection sqref="A1:J1"/>
    </sheetView>
  </sheetViews>
  <sheetFormatPr defaultColWidth="9.140625" defaultRowHeight="15" x14ac:dyDescent="0.25"/>
  <cols>
    <col min="1" max="1" width="6.42578125" style="21" customWidth="1"/>
    <col min="2" max="7" width="7" customWidth="1"/>
    <col min="8" max="8" width="6.5703125" customWidth="1"/>
    <col min="9" max="9" width="7.7109375" customWidth="1"/>
    <col min="10" max="10" width="12.5703125" customWidth="1"/>
    <col min="11" max="11" width="11.140625" customWidth="1"/>
  </cols>
  <sheetData>
    <row r="1" spans="1:10" ht="17.25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21" customHeight="1" thickTop="1" thickBot="1" x14ac:dyDescent="0.25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</row>
    <row r="3" spans="1:10" x14ac:dyDescent="0.25">
      <c r="A3" s="18">
        <v>2021</v>
      </c>
      <c r="B3" s="6">
        <v>22.7</v>
      </c>
      <c r="C3" s="6">
        <v>106.9</v>
      </c>
      <c r="D3" s="6">
        <v>192.6</v>
      </c>
      <c r="E3" s="6">
        <v>206.4</v>
      </c>
      <c r="F3" s="6">
        <v>204.6</v>
      </c>
      <c r="G3" s="6">
        <v>95.2</v>
      </c>
      <c r="H3" s="6">
        <v>69.400000000000006</v>
      </c>
      <c r="I3" s="6">
        <v>16.8</v>
      </c>
      <c r="J3" s="7">
        <v>74</v>
      </c>
    </row>
    <row r="4" spans="1:10" x14ac:dyDescent="0.25">
      <c r="A4" s="18">
        <v>2020</v>
      </c>
      <c r="B4" s="6">
        <v>22.2</v>
      </c>
      <c r="C4" s="6">
        <v>91.4</v>
      </c>
      <c r="D4" s="6">
        <v>207.9</v>
      </c>
      <c r="E4" s="6">
        <v>189</v>
      </c>
      <c r="F4" s="6">
        <v>125.1</v>
      </c>
      <c r="G4" s="6">
        <v>103.1</v>
      </c>
      <c r="H4" s="6">
        <v>67.400000000000006</v>
      </c>
      <c r="I4" s="6">
        <v>17</v>
      </c>
      <c r="J4" s="7">
        <v>65.7</v>
      </c>
    </row>
    <row r="5" spans="1:10" x14ac:dyDescent="0.25">
      <c r="A5" s="18">
        <v>2019</v>
      </c>
      <c r="B5" s="6">
        <v>21.4</v>
      </c>
      <c r="C5" s="6">
        <v>95.7</v>
      </c>
      <c r="D5" s="6">
        <v>224.1</v>
      </c>
      <c r="E5" s="6">
        <v>161.5</v>
      </c>
      <c r="F5" s="6">
        <v>134.1</v>
      </c>
      <c r="G5" s="6">
        <v>109.4</v>
      </c>
      <c r="H5" s="6">
        <v>64.400000000000006</v>
      </c>
      <c r="I5" s="6">
        <v>17.2</v>
      </c>
      <c r="J5" s="7">
        <v>64</v>
      </c>
    </row>
    <row r="6" spans="1:10" x14ac:dyDescent="0.25">
      <c r="A6" s="18">
        <v>2018</v>
      </c>
      <c r="B6" s="6">
        <v>20.2</v>
      </c>
      <c r="C6" s="6">
        <v>99.5</v>
      </c>
      <c r="D6" s="6">
        <v>233.1</v>
      </c>
      <c r="E6" s="6">
        <v>197.1</v>
      </c>
      <c r="F6" s="6">
        <v>112.9</v>
      </c>
      <c r="G6" s="6">
        <v>104.1</v>
      </c>
      <c r="H6" s="6">
        <v>73.2</v>
      </c>
      <c r="I6" s="6">
        <v>18.3</v>
      </c>
      <c r="J6" s="7">
        <v>68.2</v>
      </c>
    </row>
    <row r="7" spans="1:10" x14ac:dyDescent="0.25">
      <c r="A7" s="19">
        <v>2017</v>
      </c>
      <c r="B7" s="8">
        <v>21.7</v>
      </c>
      <c r="C7" s="8">
        <v>94.2</v>
      </c>
      <c r="D7" s="8">
        <v>285.3</v>
      </c>
      <c r="E7" s="8">
        <v>216.8</v>
      </c>
      <c r="F7" s="8">
        <v>121</v>
      </c>
      <c r="G7" s="8">
        <v>119.7</v>
      </c>
      <c r="H7" s="8">
        <v>68</v>
      </c>
      <c r="I7" s="8">
        <v>18.600000000000001</v>
      </c>
      <c r="J7" s="9">
        <v>73.400000000000006</v>
      </c>
    </row>
    <row r="8" spans="1:10" x14ac:dyDescent="0.25">
      <c r="A8" s="19">
        <v>2016</v>
      </c>
      <c r="B8" s="8">
        <v>29.9</v>
      </c>
      <c r="C8" s="8">
        <v>134</v>
      </c>
      <c r="D8" s="8">
        <v>295.5</v>
      </c>
      <c r="E8" s="8">
        <v>258.60000000000002</v>
      </c>
      <c r="F8" s="8">
        <v>196.2</v>
      </c>
      <c r="G8" s="8">
        <v>116.6</v>
      </c>
      <c r="H8" s="8">
        <v>75.3</v>
      </c>
      <c r="I8" s="8">
        <v>21.2</v>
      </c>
      <c r="J8" s="9">
        <v>89.5</v>
      </c>
    </row>
    <row r="9" spans="1:10" x14ac:dyDescent="0.25">
      <c r="A9" s="19">
        <v>2015</v>
      </c>
      <c r="B9" s="8">
        <v>33.799999999999997</v>
      </c>
      <c r="C9" s="8">
        <v>133.4</v>
      </c>
      <c r="D9" s="8">
        <v>273.2</v>
      </c>
      <c r="E9" s="8">
        <v>251.3</v>
      </c>
      <c r="F9" s="8">
        <v>179</v>
      </c>
      <c r="G9" s="8">
        <v>127.6</v>
      </c>
      <c r="H9" s="8">
        <v>71.5</v>
      </c>
      <c r="I9" s="8">
        <v>21.3</v>
      </c>
      <c r="J9" s="9">
        <v>87.1</v>
      </c>
    </row>
    <row r="10" spans="1:10" x14ac:dyDescent="0.25">
      <c r="A10" s="19">
        <v>2014</v>
      </c>
      <c r="B10" s="8">
        <v>27</v>
      </c>
      <c r="C10" s="8">
        <v>121.1</v>
      </c>
      <c r="D10" s="8">
        <v>268.39999999999998</v>
      </c>
      <c r="E10" s="8">
        <v>252.3</v>
      </c>
      <c r="F10" s="8">
        <v>174.1</v>
      </c>
      <c r="G10" s="8">
        <v>126.2</v>
      </c>
      <c r="H10" s="8">
        <v>69.400000000000006</v>
      </c>
      <c r="I10" s="8">
        <v>20.8</v>
      </c>
      <c r="J10" s="9">
        <v>85</v>
      </c>
    </row>
    <row r="11" spans="1:10" x14ac:dyDescent="0.25">
      <c r="A11" s="19">
        <v>2013</v>
      </c>
      <c r="B11" s="8">
        <v>25.5</v>
      </c>
      <c r="C11" s="8">
        <v>121.2</v>
      </c>
      <c r="D11" s="8">
        <v>257.2</v>
      </c>
      <c r="E11" s="8">
        <v>215.4</v>
      </c>
      <c r="F11" s="8">
        <v>170.5</v>
      </c>
      <c r="G11" s="8">
        <v>123.2</v>
      </c>
      <c r="H11" s="8">
        <v>80.7</v>
      </c>
      <c r="I11" s="8">
        <v>20.3</v>
      </c>
      <c r="J11" s="9">
        <v>79.900000000000006</v>
      </c>
    </row>
    <row r="12" spans="1:10" x14ac:dyDescent="0.25">
      <c r="A12" s="19">
        <v>2012</v>
      </c>
      <c r="B12" s="8">
        <v>26.4</v>
      </c>
      <c r="C12" s="8">
        <v>121</v>
      </c>
      <c r="D12" s="8">
        <v>255.6</v>
      </c>
      <c r="E12" s="8">
        <v>285.10000000000002</v>
      </c>
      <c r="F12" s="8">
        <v>206.1</v>
      </c>
      <c r="G12" s="8">
        <v>149.69999999999999</v>
      </c>
      <c r="H12" s="8">
        <v>66.5</v>
      </c>
      <c r="I12" s="8">
        <v>20.7</v>
      </c>
      <c r="J12" s="9">
        <v>91.9</v>
      </c>
    </row>
    <row r="13" spans="1:10" x14ac:dyDescent="0.25">
      <c r="A13" s="19">
        <v>2011</v>
      </c>
      <c r="B13" s="8">
        <v>26.9</v>
      </c>
      <c r="C13" s="8">
        <v>105.4</v>
      </c>
      <c r="D13" s="8">
        <v>211.3</v>
      </c>
      <c r="E13" s="8">
        <v>259.60000000000002</v>
      </c>
      <c r="F13" s="8">
        <v>216</v>
      </c>
      <c r="G13" s="8">
        <v>155.30000000000001</v>
      </c>
      <c r="H13" s="8">
        <v>79.8</v>
      </c>
      <c r="I13" s="8">
        <v>21.2</v>
      </c>
      <c r="J13" s="9">
        <v>88.1</v>
      </c>
    </row>
    <row r="14" spans="1:10" x14ac:dyDescent="0.25">
      <c r="A14" s="19">
        <v>2010</v>
      </c>
      <c r="B14" s="8">
        <v>21.7</v>
      </c>
      <c r="C14" s="8">
        <v>107.8</v>
      </c>
      <c r="D14" s="8">
        <v>183.6</v>
      </c>
      <c r="E14" s="8">
        <v>253.2</v>
      </c>
      <c r="F14" s="8">
        <v>238.3</v>
      </c>
      <c r="G14" s="8">
        <v>169</v>
      </c>
      <c r="H14" s="8">
        <v>76.2</v>
      </c>
      <c r="I14" s="8">
        <v>22</v>
      </c>
      <c r="J14" s="9">
        <v>88.9</v>
      </c>
    </row>
    <row r="15" spans="1:10" x14ac:dyDescent="0.25">
      <c r="A15" s="19">
        <v>2009</v>
      </c>
      <c r="B15" s="8">
        <v>16.899999999999999</v>
      </c>
      <c r="C15" s="8">
        <v>106.1</v>
      </c>
      <c r="D15" s="8">
        <v>181.7</v>
      </c>
      <c r="E15" s="8">
        <v>254.4</v>
      </c>
      <c r="F15" s="8">
        <v>267.7</v>
      </c>
      <c r="G15" s="8">
        <v>194.3</v>
      </c>
      <c r="H15" s="8">
        <v>88.9</v>
      </c>
      <c r="I15" s="8">
        <v>21.3</v>
      </c>
      <c r="J15" s="9">
        <v>92.3</v>
      </c>
    </row>
    <row r="16" spans="1:10" x14ac:dyDescent="0.25">
      <c r="A16" s="19">
        <v>2008</v>
      </c>
      <c r="B16" s="8">
        <v>22.9</v>
      </c>
      <c r="C16" s="8">
        <v>95.8</v>
      </c>
      <c r="D16" s="8">
        <v>198.1</v>
      </c>
      <c r="E16" s="8">
        <v>294.60000000000002</v>
      </c>
      <c r="F16" s="8">
        <v>286.2</v>
      </c>
      <c r="G16" s="8">
        <v>209.7</v>
      </c>
      <c r="H16" s="8">
        <v>110.4</v>
      </c>
      <c r="I16" s="8">
        <v>21.4</v>
      </c>
      <c r="J16" s="9">
        <v>100.6</v>
      </c>
    </row>
    <row r="17" spans="1:11" x14ac:dyDescent="0.25">
      <c r="A17" s="19">
        <v>2007</v>
      </c>
      <c r="B17" s="8">
        <v>21.9</v>
      </c>
      <c r="C17" s="8">
        <v>91.9</v>
      </c>
      <c r="D17" s="8">
        <v>209.6</v>
      </c>
      <c r="E17" s="8">
        <v>342.5</v>
      </c>
      <c r="F17" s="8">
        <v>323.60000000000002</v>
      </c>
      <c r="G17" s="8">
        <v>182.5</v>
      </c>
      <c r="H17" s="8">
        <v>108.1</v>
      </c>
      <c r="I17" s="8">
        <v>21.3</v>
      </c>
      <c r="J17" s="9">
        <v>107.9</v>
      </c>
    </row>
    <row r="18" spans="1:11" x14ac:dyDescent="0.25">
      <c r="A18" s="19">
        <v>2006</v>
      </c>
      <c r="B18" s="8">
        <v>23.7</v>
      </c>
      <c r="C18" s="8">
        <v>83</v>
      </c>
      <c r="D18" s="8">
        <v>206</v>
      </c>
      <c r="E18" s="8">
        <v>355.1</v>
      </c>
      <c r="F18" s="8">
        <v>314.60000000000002</v>
      </c>
      <c r="G18" s="8">
        <v>187.1</v>
      </c>
      <c r="H18" s="8">
        <v>87.8</v>
      </c>
      <c r="I18" s="8">
        <v>22.7</v>
      </c>
      <c r="J18" s="9">
        <v>108</v>
      </c>
    </row>
    <row r="19" spans="1:11" x14ac:dyDescent="0.25">
      <c r="A19" s="19">
        <v>2005</v>
      </c>
      <c r="B19" s="8">
        <v>30.8</v>
      </c>
      <c r="C19" s="8">
        <v>86.2</v>
      </c>
      <c r="D19" s="8">
        <v>215.9</v>
      </c>
      <c r="E19" s="8">
        <v>405.9</v>
      </c>
      <c r="F19" s="8">
        <v>303.10000000000002</v>
      </c>
      <c r="G19" s="8">
        <v>219.4</v>
      </c>
      <c r="H19" s="8">
        <v>75.8</v>
      </c>
      <c r="I19" s="8">
        <v>19.5</v>
      </c>
      <c r="J19" s="9">
        <v>113.6</v>
      </c>
    </row>
    <row r="20" spans="1:11" x14ac:dyDescent="0.25">
      <c r="A20" s="19">
        <v>2004</v>
      </c>
      <c r="B20" s="8">
        <v>29.6</v>
      </c>
      <c r="C20" s="8">
        <v>80.400000000000006</v>
      </c>
      <c r="D20" s="8">
        <v>198.8</v>
      </c>
      <c r="E20" s="8">
        <v>447.1</v>
      </c>
      <c r="F20" s="8">
        <v>404.7</v>
      </c>
      <c r="G20" s="8">
        <v>235.9</v>
      </c>
      <c r="H20" s="8">
        <v>80.7</v>
      </c>
      <c r="I20" s="8">
        <v>18.399999999999999</v>
      </c>
      <c r="J20" s="9">
        <v>125.7</v>
      </c>
    </row>
    <row r="21" spans="1:11" x14ac:dyDescent="0.25">
      <c r="A21" s="19">
        <v>2003</v>
      </c>
      <c r="B21" s="8">
        <v>27.7</v>
      </c>
      <c r="C21" s="8">
        <v>86.6</v>
      </c>
      <c r="D21" s="8">
        <v>269.8</v>
      </c>
      <c r="E21" s="8">
        <v>385.1</v>
      </c>
      <c r="F21" s="8">
        <v>456</v>
      </c>
      <c r="G21" s="8">
        <v>256.7</v>
      </c>
      <c r="H21" s="8">
        <v>89.1</v>
      </c>
      <c r="I21" s="8">
        <v>18.5</v>
      </c>
      <c r="J21" s="9">
        <v>126.4</v>
      </c>
    </row>
    <row r="22" spans="1:11" x14ac:dyDescent="0.25">
      <c r="A22" s="19">
        <v>2002</v>
      </c>
      <c r="B22" s="8">
        <v>29.9</v>
      </c>
      <c r="C22" s="8">
        <v>117.2</v>
      </c>
      <c r="D22" s="8">
        <v>326</v>
      </c>
      <c r="E22" s="8">
        <v>452.2</v>
      </c>
      <c r="F22" s="8">
        <v>419.6</v>
      </c>
      <c r="G22" s="8">
        <v>293.60000000000002</v>
      </c>
      <c r="H22" s="8">
        <v>110.1</v>
      </c>
      <c r="I22" s="8">
        <v>18</v>
      </c>
      <c r="J22" s="9">
        <v>138.80000000000001</v>
      </c>
    </row>
    <row r="23" spans="1:11" x14ac:dyDescent="0.25">
      <c r="A23" s="19">
        <v>2001</v>
      </c>
      <c r="B23" s="8">
        <v>37.700000000000003</v>
      </c>
      <c r="C23" s="8">
        <v>117.4</v>
      </c>
      <c r="D23" s="8">
        <v>301.5</v>
      </c>
      <c r="E23" s="8">
        <v>385.4</v>
      </c>
      <c r="F23" s="8">
        <v>491.1</v>
      </c>
      <c r="G23" s="8">
        <v>326.3</v>
      </c>
      <c r="H23" s="8">
        <v>146</v>
      </c>
      <c r="I23" s="8">
        <v>18.600000000000001</v>
      </c>
      <c r="J23" s="9">
        <v>139.30000000000001</v>
      </c>
    </row>
    <row r="24" spans="1:11" x14ac:dyDescent="0.25">
      <c r="A24" s="19">
        <v>2000</v>
      </c>
      <c r="B24" s="8">
        <v>39.700000000000003</v>
      </c>
      <c r="C24" s="8">
        <v>103</v>
      </c>
      <c r="D24" s="8">
        <v>272</v>
      </c>
      <c r="E24" s="8">
        <v>404.2</v>
      </c>
      <c r="F24" s="8">
        <v>606.79999999999995</v>
      </c>
      <c r="G24" s="8">
        <v>387.5</v>
      </c>
      <c r="H24" s="8">
        <v>198.6</v>
      </c>
      <c r="I24" s="8">
        <v>18.899999999999999</v>
      </c>
      <c r="J24" s="9">
        <v>154.1</v>
      </c>
    </row>
    <row r="25" spans="1:11" x14ac:dyDescent="0.25">
      <c r="A25" s="19">
        <v>1999</v>
      </c>
      <c r="B25" s="8">
        <v>41.5</v>
      </c>
      <c r="C25" s="8">
        <v>87.3</v>
      </c>
      <c r="D25" s="8">
        <v>253.6</v>
      </c>
      <c r="E25" s="8">
        <v>326.10000000000002</v>
      </c>
      <c r="F25" s="8">
        <v>708.1</v>
      </c>
      <c r="G25" s="8">
        <v>395.5</v>
      </c>
      <c r="H25" s="8">
        <v>216.3</v>
      </c>
      <c r="I25" s="8">
        <v>17.5</v>
      </c>
      <c r="J25" s="9">
        <v>151</v>
      </c>
    </row>
    <row r="26" spans="1:11" x14ac:dyDescent="0.25">
      <c r="A26" s="19">
        <v>1998</v>
      </c>
      <c r="B26" s="8">
        <v>42.7</v>
      </c>
      <c r="C26" s="8">
        <v>105.7</v>
      </c>
      <c r="D26" s="8">
        <v>313.5</v>
      </c>
      <c r="E26" s="8">
        <v>366.7</v>
      </c>
      <c r="F26" s="8">
        <v>677.6</v>
      </c>
      <c r="G26" s="8">
        <v>441.8</v>
      </c>
      <c r="H26" s="8">
        <v>269.10000000000002</v>
      </c>
      <c r="I26" s="8">
        <v>18.399999999999999</v>
      </c>
      <c r="J26" s="9">
        <v>162.6</v>
      </c>
    </row>
    <row r="27" spans="1:11" x14ac:dyDescent="0.25">
      <c r="A27" s="19">
        <v>1997</v>
      </c>
      <c r="B27" s="8">
        <v>43</v>
      </c>
      <c r="C27" s="8">
        <v>132.5</v>
      </c>
      <c r="D27" s="8">
        <v>382.9</v>
      </c>
      <c r="E27" s="8">
        <v>486.1</v>
      </c>
      <c r="F27" s="8">
        <v>607</v>
      </c>
      <c r="G27" s="8">
        <v>393.6</v>
      </c>
      <c r="H27" s="8">
        <v>313.10000000000002</v>
      </c>
      <c r="I27" s="8">
        <v>17.8</v>
      </c>
      <c r="J27" s="9">
        <v>175.8</v>
      </c>
    </row>
    <row r="28" spans="1:11" x14ac:dyDescent="0.25">
      <c r="A28" s="19">
        <v>1996</v>
      </c>
      <c r="B28" s="8">
        <v>41.7</v>
      </c>
      <c r="C28" s="8">
        <v>176.7</v>
      </c>
      <c r="D28" s="8">
        <v>389.3</v>
      </c>
      <c r="E28" s="8">
        <v>435.6</v>
      </c>
      <c r="F28" s="8">
        <v>663.4</v>
      </c>
      <c r="G28" s="8">
        <v>310.10000000000002</v>
      </c>
      <c r="H28" s="8">
        <v>313.60000000000002</v>
      </c>
      <c r="I28" s="8">
        <v>18.2</v>
      </c>
      <c r="J28" s="9">
        <v>173.4</v>
      </c>
    </row>
    <row r="29" spans="1:11" x14ac:dyDescent="0.25">
      <c r="A29" s="19">
        <v>1995</v>
      </c>
      <c r="B29" s="8">
        <v>39.4</v>
      </c>
      <c r="C29" s="8">
        <v>205.9</v>
      </c>
      <c r="D29" s="8">
        <v>405.3</v>
      </c>
      <c r="E29" s="8">
        <v>447.3</v>
      </c>
      <c r="F29" s="8">
        <v>593.29999999999995</v>
      </c>
      <c r="G29" s="8">
        <v>255.6</v>
      </c>
      <c r="H29" s="8">
        <v>315.8</v>
      </c>
      <c r="I29" s="8">
        <v>18.2</v>
      </c>
      <c r="J29" s="9">
        <v>169.5</v>
      </c>
    </row>
    <row r="30" spans="1:11" x14ac:dyDescent="0.25">
      <c r="A30" s="19">
        <v>1994</v>
      </c>
      <c r="B30" s="8">
        <v>40.9</v>
      </c>
      <c r="C30" s="8">
        <v>167.5</v>
      </c>
      <c r="D30" s="8">
        <v>353.4</v>
      </c>
      <c r="E30" s="8">
        <v>416.6</v>
      </c>
      <c r="F30" s="8">
        <v>553.6</v>
      </c>
      <c r="G30" s="8">
        <v>232.4</v>
      </c>
      <c r="H30" s="8">
        <v>318.8</v>
      </c>
      <c r="I30" s="8">
        <v>19.899999999999999</v>
      </c>
      <c r="J30" s="9">
        <v>158</v>
      </c>
    </row>
    <row r="31" spans="1:11" ht="15.75" thickBot="1" x14ac:dyDescent="0.3">
      <c r="A31" s="20">
        <v>1993</v>
      </c>
      <c r="B31" s="10">
        <v>42.6</v>
      </c>
      <c r="C31" s="10">
        <v>134.4</v>
      </c>
      <c r="D31" s="10">
        <v>306.8</v>
      </c>
      <c r="E31" s="10">
        <v>455.9</v>
      </c>
      <c r="F31" s="10">
        <v>549.29999999999995</v>
      </c>
      <c r="G31" s="10">
        <v>208.1</v>
      </c>
      <c r="H31" s="10">
        <v>318.10000000000002</v>
      </c>
      <c r="I31" s="10">
        <v>17.5</v>
      </c>
      <c r="J31" s="11">
        <v>155.9</v>
      </c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1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1"/>
    </row>
  </sheetData>
  <sheetProtection algorithmName="SHA-512" hashValue="bKJyokO+9ssRaewmg7Bi+yiMsjP2Za2OvCptlFMZYPMAeygiCAvGXwdMVw3WKVQxliE49QwQdKE3p3/rJnZNJA==" saltValue="fIhCQupsbC1BOJeDHoXWjw==" spinCount="100000" sheet="1" objects="1" scenarios="1"/>
  <sortState xmlns:xlrd2="http://schemas.microsoft.com/office/spreadsheetml/2017/richdata2" ref="A4:J29">
    <sortCondition descending="1" ref="A2"/>
  </sortState>
  <mergeCells count="1">
    <mergeCell ref="A1:J1"/>
  </mergeCells>
  <pageMargins left="0.7" right="0.7" top="0.75" bottom="0.75" header="0.3" footer="0.3"/>
  <pageSetup orientation="portrait" r:id="rId1"/>
  <headerFooter>
    <oddHeader>&amp;L&amp;8
IPHC-2022-TSD-002&amp;11
&amp;C&amp;"-,Bold"&amp;10Recent time-series of modelled FISS WPUE (all sizes) by IPHC Regulatory Area (net lb/skate).&amp;"-,Regular"&amp;11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kg skate</vt:lpstr>
      <vt:lpstr>net lb skate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2022-01-21T16:57:03Z</dcterms:modified>
</cp:coreProperties>
</file>