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qJyYU7Ov/pAVq7HTv7K52SBQapweW80hfeoDW6fi903lskcNrQ+isUehGKsWCqmdi1A8/Gjy7qzsWH/M1cviKw==" workbookSaltValue="aI9QbHwd+VOHhi4vlM5yug==" workbookSpinCount="100000" lockStructure="1"/>
  <bookViews>
    <workbookView xWindow="0" yWindow="0" windowWidth="20700" windowHeight="7860"/>
  </bookViews>
  <sheets>
    <sheet name="net t" sheetId="6" r:id="rId1"/>
    <sheet name="net M lb" sheetId="1" r:id="rId2"/>
  </sheets>
  <definedNames>
    <definedName name="_xlnm._FilterDatabase" localSheetId="1" hidden="1">'net M lb'!$A$2:$J$2</definedName>
    <definedName name="_xlnm._FilterDatabase" localSheetId="0" hidden="1">'net M lb'!#REF!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I3" i="6"/>
  <c r="H3" i="6"/>
  <c r="G3" i="6"/>
  <c r="F3" i="6"/>
  <c r="E3" i="6"/>
  <c r="D3" i="6"/>
  <c r="C3" i="6"/>
  <c r="B3" i="6"/>
  <c r="J29" i="6" l="1"/>
  <c r="J28" i="6"/>
  <c r="I29" i="6"/>
  <c r="H29" i="6"/>
  <c r="G29" i="6"/>
  <c r="I28" i="6"/>
  <c r="H28" i="6"/>
  <c r="G28" i="6"/>
  <c r="F29" i="6"/>
  <c r="E29" i="6"/>
  <c r="D29" i="6"/>
  <c r="C29" i="6"/>
  <c r="B29" i="6"/>
  <c r="F28" i="6"/>
  <c r="E28" i="6"/>
  <c r="D28" i="6"/>
  <c r="C28" i="6"/>
  <c r="B28" i="6"/>
  <c r="B4" i="6" l="1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</calcChain>
</file>

<file path=xl/sharedStrings.xml><?xml version="1.0" encoding="utf-8"?>
<sst xmlns="http://schemas.openxmlformats.org/spreadsheetml/2006/main" count="24" uniqueCount="13">
  <si>
    <t>Year</t>
  </si>
  <si>
    <t>2A</t>
  </si>
  <si>
    <t>2B</t>
  </si>
  <si>
    <t>2C</t>
  </si>
  <si>
    <t>3A</t>
  </si>
  <si>
    <t>3B</t>
  </si>
  <si>
    <t>4A</t>
  </si>
  <si>
    <t>4B</t>
  </si>
  <si>
    <t xml:space="preserve"> Based on the harvest strategy as calculated at the time for that year.</t>
  </si>
  <si>
    <t>4CDE</t>
  </si>
  <si>
    <t>Total</t>
  </si>
  <si>
    <t>Skipped Between Models</t>
  </si>
  <si>
    <r>
      <t xml:space="preserve">Based on the harvest strategy as calculated at the time for that year. 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below values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</si>
</sst>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3" fontId="5" fillId="0" borderId="0" xfId="0" applyNumberFormat="1" applyFont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RowColHeaders="0" tabSelected="1" showRuler="0" view="pageLayout" zoomScaleNormal="100" workbookViewId="0">
      <selection sqref="A1:K1"/>
    </sheetView>
  </sheetViews>
  <sheetFormatPr defaultColWidth="9.140625" defaultRowHeight="15" x14ac:dyDescent="0.25"/>
  <cols>
    <col min="1" max="1" width="6.42578125" customWidth="1"/>
    <col min="2" max="2" width="8.85546875" style="15" bestFit="1" customWidth="1"/>
    <col min="3" max="4" width="7.140625" style="15" bestFit="1" customWidth="1"/>
    <col min="5" max="6" width="8.7109375" style="15" bestFit="1" customWidth="1"/>
    <col min="7" max="7" width="7.140625" style="15" bestFit="1" customWidth="1"/>
    <col min="8" max="8" width="9.28515625" style="15" bestFit="1" customWidth="1"/>
    <col min="9" max="9" width="8.42578125" style="15" bestFit="1" customWidth="1"/>
    <col min="10" max="10" width="9.42578125" style="15" bestFit="1" customWidth="1"/>
    <col min="11" max="11" width="8" bestFit="1" customWidth="1"/>
    <col min="12" max="12" width="8.42578125" bestFit="1" customWidth="1"/>
  </cols>
  <sheetData>
    <row r="1" spans="1:11" ht="57" customHeight="1" thickBot="1" x14ac:dyDescent="0.3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thickBo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6" t="s">
        <v>10</v>
      </c>
    </row>
    <row r="3" spans="1:11" x14ac:dyDescent="0.25">
      <c r="A3" s="3">
        <v>2020</v>
      </c>
      <c r="B3" s="7">
        <f>'net M lb'!B3*453.59237</f>
        <v>678.46155044974023</v>
      </c>
      <c r="C3" s="7">
        <f>'net M lb'!C3*453.59237</f>
        <v>2465.6935290703946</v>
      </c>
      <c r="D3" s="7">
        <f>'net M lb'!D3*453.59237</f>
        <v>1485.6124494366006</v>
      </c>
      <c r="E3" s="7">
        <f>'net M lb'!E3*453.59237</f>
        <v>2906.3257261172807</v>
      </c>
      <c r="F3" s="7">
        <f>'net M lb'!F3*453.59237</f>
        <v>1044.9505000545844</v>
      </c>
      <c r="G3" s="7">
        <f>'net M lb'!G3*453.59237</f>
        <v>849.50419735539151</v>
      </c>
      <c r="H3" s="7">
        <f>'net M lb'!H3*453.59237</f>
        <v>480.34099332875661</v>
      </c>
      <c r="I3" s="7">
        <f>'net M lb'!I3*453.59237</f>
        <v>313.11130037439341</v>
      </c>
      <c r="J3" s="8">
        <f>'net M lb'!J3*453.59237</f>
        <v>10224.000246187141</v>
      </c>
    </row>
    <row r="4" spans="1:11" x14ac:dyDescent="0.25">
      <c r="A4" s="3">
        <v>2019</v>
      </c>
      <c r="B4" s="7">
        <f>'net M lb'!B4*453.59237</f>
        <v>290.29911680000004</v>
      </c>
      <c r="C4" s="7">
        <f>'net M lb'!C4*453.59237</f>
        <v>1855.1927932999999</v>
      </c>
      <c r="D4" s="7">
        <f>'net M lb'!D4*453.59237</f>
        <v>2004.8782754000001</v>
      </c>
      <c r="E4" s="7">
        <f>'net M lb'!E4*453.59237</f>
        <v>5951.1318943999995</v>
      </c>
      <c r="F4" s="7">
        <f>'net M lb'!F4*453.59237</f>
        <v>1093.1576117000002</v>
      </c>
      <c r="G4" s="7">
        <f>'net M lb'!G4*453.59237</f>
        <v>870.89735040000005</v>
      </c>
      <c r="H4" s="7">
        <f>'net M lb'!H4*453.59237</f>
        <v>771.10702900000001</v>
      </c>
      <c r="I4" s="7">
        <f>'net M lb'!I4*453.59237</f>
        <v>1188.4120094</v>
      </c>
      <c r="J4" s="8">
        <f>'net M lb'!J4*453.59237</f>
        <v>14016.004233</v>
      </c>
    </row>
    <row r="5" spans="1:11" x14ac:dyDescent="0.25">
      <c r="A5" s="4">
        <v>2018</v>
      </c>
      <c r="B5" s="9">
        <f>'net M lb'!B5*453.59237</f>
        <v>213.1884139</v>
      </c>
      <c r="C5" s="9">
        <f>'net M lb'!C5*453.59237</f>
        <v>1424.2800418000002</v>
      </c>
      <c r="D5" s="9">
        <f>'net M lb'!D5*453.59237</f>
        <v>1705.5073112</v>
      </c>
      <c r="E5" s="9">
        <f>'net M lb'!E5*453.59237</f>
        <v>4073.2594826000004</v>
      </c>
      <c r="F5" s="9">
        <f>'net M lb'!F5*453.59237</f>
        <v>884.50512149999997</v>
      </c>
      <c r="G5" s="9">
        <f>'net M lb'!G5*453.59237</f>
        <v>598.74192840000001</v>
      </c>
      <c r="H5" s="9">
        <f>'net M lb'!H5*453.59237</f>
        <v>449.0564463</v>
      </c>
      <c r="I5" s="9">
        <f>'net M lb'!I5*453.59237</f>
        <v>616.88562320000005</v>
      </c>
      <c r="J5" s="10">
        <f>'net M lb'!J5*453.59237</f>
        <v>9960.8884452000002</v>
      </c>
    </row>
    <row r="6" spans="1:11" x14ac:dyDescent="0.25">
      <c r="A6" s="4">
        <v>2017</v>
      </c>
      <c r="B6" s="11">
        <f>'net M lb'!B6*453.59237</f>
        <v>381.01759079999999</v>
      </c>
      <c r="C6" s="11">
        <f>'net M lb'!C6*453.59237</f>
        <v>2394.9677136</v>
      </c>
      <c r="D6" s="11">
        <f>'net M lb'!D6*453.59237</f>
        <v>2127.3482153000004</v>
      </c>
      <c r="E6" s="11">
        <f>'net M lb'!E6*453.59237</f>
        <v>4935.0849856000004</v>
      </c>
      <c r="F6" s="11">
        <f>'net M lb'!F6*453.59237</f>
        <v>1601.1810661</v>
      </c>
      <c r="G6" s="11">
        <f>'net M lb'!G6*453.59237</f>
        <v>648.63708910000003</v>
      </c>
      <c r="H6" s="11">
        <f>'net M lb'!H6*453.59237</f>
        <v>566.99046250000004</v>
      </c>
      <c r="I6" s="11">
        <f>'net M lb'!I6*453.59237</f>
        <v>870.89735040000005</v>
      </c>
      <c r="J6" s="12">
        <f>'net M lb'!J6*453.59237</f>
        <v>13521.5885497</v>
      </c>
    </row>
    <row r="7" spans="1:11" x14ac:dyDescent="0.25">
      <c r="A7" s="4">
        <v>2016</v>
      </c>
      <c r="B7" s="11">
        <f>'net M lb'!B7*453.59237</f>
        <v>462.66421740000004</v>
      </c>
      <c r="C7" s="11">
        <f>'net M lb'!C7*453.59237</f>
        <v>2367.7521714</v>
      </c>
      <c r="D7" s="11">
        <f>'net M lb'!D7*453.59237</f>
        <v>2095.5967494000001</v>
      </c>
      <c r="E7" s="11">
        <f>'net M lb'!E7*453.59237</f>
        <v>4204.8012699000001</v>
      </c>
      <c r="F7" s="11">
        <f>'net M lb'!F7*453.59237</f>
        <v>1229.2353227000001</v>
      </c>
      <c r="G7" s="11">
        <f>'net M lb'!G7*453.59237</f>
        <v>589.6700810000001</v>
      </c>
      <c r="H7" s="11">
        <f>'net M lb'!H7*453.59237</f>
        <v>417.30498040000003</v>
      </c>
      <c r="I7" s="11">
        <f>'net M lb'!I7*453.59237</f>
        <v>743.89148679999994</v>
      </c>
      <c r="J7" s="12">
        <f>'net M lb'!J7*453.59237</f>
        <v>12110.916279000001</v>
      </c>
    </row>
    <row r="8" spans="1:11" x14ac:dyDescent="0.25">
      <c r="A8" s="4">
        <v>2015</v>
      </c>
      <c r="B8" s="11">
        <f>'net M lb'!B8*453.59237</f>
        <v>340.1942775</v>
      </c>
      <c r="C8" s="11">
        <f>'net M lb'!C8*453.59237</f>
        <v>2249.8181552000001</v>
      </c>
      <c r="D8" s="11">
        <f>'net M lb'!D8*453.59237</f>
        <v>1950.447191</v>
      </c>
      <c r="E8" s="11">
        <f>'net M lb'!E8*453.59237</f>
        <v>4581.2829369999999</v>
      </c>
      <c r="F8" s="11">
        <f>'net M lb'!F8*453.59237</f>
        <v>1115.8372302</v>
      </c>
      <c r="G8" s="11">
        <f>'net M lb'!G8*453.59237</f>
        <v>630.49339429999998</v>
      </c>
      <c r="H8" s="11">
        <f>'net M lb'!H8*453.59237</f>
        <v>331.12243010000003</v>
      </c>
      <c r="I8" s="11">
        <f>'net M lb'!I8*453.59237</f>
        <v>235.8680324</v>
      </c>
      <c r="J8" s="12">
        <f>'net M lb'!J8*453.59237</f>
        <v>11435.063647700001</v>
      </c>
    </row>
    <row r="9" spans="1:11" x14ac:dyDescent="0.25">
      <c r="A9" s="4">
        <v>2014</v>
      </c>
      <c r="B9" s="11">
        <f>'net M lb'!B9*453.59237</f>
        <v>326.58650640000002</v>
      </c>
      <c r="C9" s="11">
        <f>'net M lb'!C9*453.59237</f>
        <v>2258.8900026000001</v>
      </c>
      <c r="D9" s="11">
        <f>'net M lb'!D9*453.59237</f>
        <v>1886.9442592</v>
      </c>
      <c r="E9" s="11">
        <f>'net M lb'!E9*453.59237</f>
        <v>4277.3760491000003</v>
      </c>
      <c r="F9" s="11">
        <f>'net M lb'!F9*453.59237</f>
        <v>1288.2023308</v>
      </c>
      <c r="G9" s="11">
        <f>'net M lb'!G9*453.59237</f>
        <v>385.55351450000001</v>
      </c>
      <c r="H9" s="11">
        <f>'net M lb'!H9*453.59237</f>
        <v>371.94574339999997</v>
      </c>
      <c r="I9" s="11">
        <f>'net M lb'!I9*453.59237</f>
        <v>290.29911680000004</v>
      </c>
      <c r="J9" s="12">
        <f>'net M lb'!J9*453.59237</f>
        <v>11085.797522800001</v>
      </c>
    </row>
    <row r="10" spans="1:11" x14ac:dyDescent="0.25">
      <c r="A10" s="4">
        <v>2013</v>
      </c>
      <c r="B10" s="11">
        <f>'net M lb'!B10*453.59237</f>
        <v>322.05058270000001</v>
      </c>
      <c r="C10" s="11">
        <f>'net M lb'!C10*453.59237</f>
        <v>2077.4530546000001</v>
      </c>
      <c r="D10" s="11">
        <f>'net M lb'!D10*453.59237</f>
        <v>1415.2081944000001</v>
      </c>
      <c r="E10" s="11">
        <f>'net M lb'!E10*453.59237</f>
        <v>4191.1934988000003</v>
      </c>
      <c r="F10" s="11">
        <f>'net M lb'!F10*453.59237</f>
        <v>1238.3071701000001</v>
      </c>
      <c r="G10" s="11">
        <f>'net M lb'!G10*453.59237</f>
        <v>385.55351450000001</v>
      </c>
      <c r="H10" s="11">
        <f>'net M lb'!H10*453.59237</f>
        <v>281.22726940000001</v>
      </c>
      <c r="I10" s="11">
        <f>'net M lb'!I10*453.59237</f>
        <v>385.55351450000001</v>
      </c>
      <c r="J10" s="12">
        <f>'net M lb'!J10*453.59237</f>
        <v>10296.546799</v>
      </c>
    </row>
    <row r="11" spans="1:11" x14ac:dyDescent="0.25">
      <c r="A11" s="4">
        <v>2012</v>
      </c>
      <c r="B11" s="11">
        <f>'net M lb'!B11*453.59237</f>
        <v>521.63122550000003</v>
      </c>
      <c r="C11" s="11">
        <f>'net M lb'!C11*453.59237</f>
        <v>3007.3174131000001</v>
      </c>
      <c r="D11" s="11">
        <f>'net M lb'!D11*453.59237</f>
        <v>1456.0315077</v>
      </c>
      <c r="E11" s="11">
        <f>'net M lb'!E11*453.59237</f>
        <v>5406.8210503999999</v>
      </c>
      <c r="F11" s="11">
        <f>'net M lb'!F11*453.59237</f>
        <v>2299.7133159</v>
      </c>
      <c r="G11" s="11">
        <f>'net M lb'!G11*453.59237</f>
        <v>712.14002090000008</v>
      </c>
      <c r="H11" s="11">
        <f>'net M lb'!H11*453.59237</f>
        <v>848.2177319000001</v>
      </c>
      <c r="I11" s="11">
        <f>'net M lb'!I11*453.59237</f>
        <v>1120.3731539</v>
      </c>
      <c r="J11" s="12">
        <f>'net M lb'!J11*453.59237</f>
        <v>15372.245419300001</v>
      </c>
    </row>
    <row r="12" spans="1:11" x14ac:dyDescent="0.25">
      <c r="A12" s="4">
        <v>2011</v>
      </c>
      <c r="B12" s="11">
        <f>'net M lb'!B12*453.59237</f>
        <v>508.02345440000005</v>
      </c>
      <c r="C12" s="11">
        <f>'net M lb'!C12*453.59237</f>
        <v>3601.5234178000005</v>
      </c>
      <c r="D12" s="11">
        <f>'net M lb'!D12*453.59237</f>
        <v>1056.8702221000001</v>
      </c>
      <c r="E12" s="11">
        <f>'net M lb'!E12*453.59237</f>
        <v>6513.5864332000001</v>
      </c>
      <c r="F12" s="11">
        <f>'net M lb'!F12*453.59237</f>
        <v>3406.4786987000002</v>
      </c>
      <c r="G12" s="11">
        <f>'net M lb'!G12*453.59237</f>
        <v>1165.7323908999999</v>
      </c>
      <c r="H12" s="11">
        <f>'net M lb'!H12*453.59237</f>
        <v>1002.4391377000001</v>
      </c>
      <c r="I12" s="11">
        <f>'net M lb'!I12*453.59237</f>
        <v>1809.8335563000001</v>
      </c>
      <c r="J12" s="12">
        <f>'net M lb'!J12*453.59237</f>
        <v>19064.487311100002</v>
      </c>
    </row>
    <row r="13" spans="1:11" x14ac:dyDescent="0.25">
      <c r="A13" s="4">
        <v>2010</v>
      </c>
      <c r="B13" s="11">
        <f>'net M lb'!B13*453.59237</f>
        <v>258.54765090000001</v>
      </c>
      <c r="C13" s="11">
        <f>'net M lb'!C13*453.59237</f>
        <v>2517.4376535000001</v>
      </c>
      <c r="D13" s="11">
        <f>'net M lb'!D13*453.59237</f>
        <v>1084.0857643000002</v>
      </c>
      <c r="E13" s="11">
        <f>'net M lb'!E13*453.59237</f>
        <v>8291.6685236000012</v>
      </c>
      <c r="F13" s="11">
        <f>'net M lb'!F13*453.59237</f>
        <v>4041.5080167000001</v>
      </c>
      <c r="G13" s="11">
        <f>'net M lb'!G13*453.59237</f>
        <v>961.61582440000006</v>
      </c>
      <c r="H13" s="11">
        <f>'net M lb'!H13*453.59237</f>
        <v>1247.3790175000001</v>
      </c>
      <c r="I13" s="11">
        <f>'net M lb'!I13*453.59237</f>
        <v>1732.7228534000001</v>
      </c>
      <c r="J13" s="12">
        <f>'net M lb'!J13*453.59237</f>
        <v>20134.9653043</v>
      </c>
    </row>
    <row r="14" spans="1:11" x14ac:dyDescent="0.25">
      <c r="A14" s="4">
        <v>2009</v>
      </c>
      <c r="B14" s="11">
        <f>'net M lb'!B14*453.59237</f>
        <v>226.79618500000001</v>
      </c>
      <c r="C14" s="11">
        <f>'net M lb'!C14*453.59237</f>
        <v>2231.6744604</v>
      </c>
      <c r="D14" s="11">
        <f>'net M lb'!D14*453.59237</f>
        <v>1297.2741782000001</v>
      </c>
      <c r="E14" s="11">
        <f>'net M lb'!E14*453.59237</f>
        <v>9452.8649908000007</v>
      </c>
      <c r="F14" s="11">
        <f>'net M lb'!F14*453.59237</f>
        <v>5987.4192839999996</v>
      </c>
      <c r="G14" s="11">
        <f>'net M lb'!G14*453.59237</f>
        <v>997.90321400000016</v>
      </c>
      <c r="H14" s="11">
        <f>'net M lb'!H14*453.59237</f>
        <v>948.00805329999991</v>
      </c>
      <c r="I14" s="11">
        <f>'net M lb'!I14*453.59237</f>
        <v>893.5769689</v>
      </c>
      <c r="J14" s="12">
        <f>'net M lb'!J14*453.59237</f>
        <v>22035.517334600001</v>
      </c>
    </row>
    <row r="15" spans="1:11" x14ac:dyDescent="0.25">
      <c r="A15" s="4">
        <v>2008</v>
      </c>
      <c r="B15" s="11">
        <f>'net M lb'!B15*453.59237</f>
        <v>294.83504050000005</v>
      </c>
      <c r="C15" s="11">
        <v>1000</v>
      </c>
      <c r="D15" s="11">
        <f>'net M lb'!D15*453.59237</f>
        <v>1778.0820904</v>
      </c>
      <c r="E15" s="11">
        <f>'net M lb'!E15*453.59237</f>
        <v>10092.430232500001</v>
      </c>
      <c r="F15" s="11">
        <f>'net M lb'!F15*453.59237</f>
        <v>6472.7631198999998</v>
      </c>
      <c r="G15" s="11">
        <f>'net M lb'!G15*453.59237</f>
        <v>1592.1092186999999</v>
      </c>
      <c r="H15" s="11">
        <f>'net M lb'!H15*453.59237</f>
        <v>1224.6993990000001</v>
      </c>
      <c r="I15" s="11">
        <f>'net M lb'!I15*453.59237</f>
        <v>1669.2199216000001</v>
      </c>
      <c r="J15" s="12">
        <f>'net M lb'!J15*453.59237</f>
        <v>25233.343543100003</v>
      </c>
    </row>
    <row r="16" spans="1:11" x14ac:dyDescent="0.25">
      <c r="A16" s="4">
        <v>2007</v>
      </c>
      <c r="B16" s="11">
        <f>'net M lb'!B16*453.59237</f>
        <v>299.3709642</v>
      </c>
      <c r="C16" s="11">
        <f>'net M lb'!C16*453.59237</f>
        <v>2821.3445413999998</v>
      </c>
      <c r="D16" s="11">
        <f>'net M lb'!D16*453.59237</f>
        <v>2258.8900026000001</v>
      </c>
      <c r="E16" s="11">
        <f>'net M lb'!E16*453.59237</f>
        <v>12532.7571831</v>
      </c>
      <c r="F16" s="11">
        <f>'net M lb'!F16*453.59237</f>
        <v>7606.7440449000005</v>
      </c>
      <c r="G16" s="11">
        <f>'net M lb'!G16*453.59237</f>
        <v>2372.2880951000002</v>
      </c>
      <c r="H16" s="11">
        <f>'net M lb'!H16*453.59237</f>
        <v>1161.1964672000001</v>
      </c>
      <c r="I16" s="11">
        <f>'net M lb'!I16*453.59237</f>
        <v>1746.3306245000001</v>
      </c>
      <c r="J16" s="12">
        <f>'net M lb'!J16*453.59237</f>
        <v>30798.921923000005</v>
      </c>
    </row>
    <row r="17" spans="1:10" x14ac:dyDescent="0.25">
      <c r="A17" s="4">
        <v>2006</v>
      </c>
      <c r="B17" s="11">
        <f>'net M lb'!B17*453.59237</f>
        <v>675.85263129999998</v>
      </c>
      <c r="C17" s="11">
        <f>'net M lb'!C17*453.59237</f>
        <v>5987.4192839999996</v>
      </c>
      <c r="D17" s="11">
        <f>'net M lb'!D17*453.59237</f>
        <v>4685.6091821</v>
      </c>
      <c r="E17" s="11">
        <f>'net M lb'!E17*453.59237</f>
        <v>11312.593707800001</v>
      </c>
      <c r="F17" s="11">
        <f>'net M lb'!F17*453.59237</f>
        <v>3887.2866109000001</v>
      </c>
      <c r="G17" s="11">
        <f>'net M lb'!G17*453.59237</f>
        <v>1474.1752025000001</v>
      </c>
      <c r="H17" s="11">
        <f>'net M lb'!H17*453.59237</f>
        <v>485.34383590000004</v>
      </c>
      <c r="I17" s="11">
        <f>'net M lb'!I17*453.59237</f>
        <v>1410.6722706999999</v>
      </c>
      <c r="J17" s="12">
        <f>'net M lb'!J17*453.59237</f>
        <v>29918.952725199997</v>
      </c>
    </row>
    <row r="18" spans="1:10" x14ac:dyDescent="0.25">
      <c r="A18" s="4">
        <v>2005</v>
      </c>
      <c r="B18" s="11">
        <f>'net M lb'!B18*453.59237</f>
        <v>530.70307289999994</v>
      </c>
      <c r="C18" s="11">
        <f>'net M lb'!C18*453.59237</f>
        <v>5760.6230989999995</v>
      </c>
      <c r="D18" s="11">
        <f>'net M lb'!D18*453.59237</f>
        <v>5352.3899660000006</v>
      </c>
      <c r="E18" s="11">
        <f>'net M lb'!E18*453.59237</f>
        <v>11929.479331</v>
      </c>
      <c r="F18" s="11">
        <f>'net M lb'!F18*453.59237</f>
        <v>4853.4383589999998</v>
      </c>
      <c r="G18" s="11">
        <f>'net M lb'!G18*453.59237</f>
        <v>1542.214058</v>
      </c>
      <c r="H18" s="11">
        <f>'net M lb'!H18*453.59237</f>
        <v>771.10702900000001</v>
      </c>
      <c r="I18" s="11">
        <f>'net M lb'!I18*453.59237</f>
        <v>1995.8064280000003</v>
      </c>
      <c r="J18" s="12">
        <f>'net M lb'!J18*453.59237</f>
        <v>32735.761342900001</v>
      </c>
    </row>
    <row r="19" spans="1:10" x14ac:dyDescent="0.25">
      <c r="A19" s="4">
        <v>2004</v>
      </c>
      <c r="B19" s="11">
        <f>'net M lb'!B19*453.59237</f>
        <v>821.00218970000003</v>
      </c>
      <c r="C19" s="11">
        <f>'net M lb'!C19*453.59237</f>
        <v>7157.6875985999995</v>
      </c>
      <c r="D19" s="11">
        <f>'net M lb'!D19*453.59237</f>
        <v>7724.6780611000004</v>
      </c>
      <c r="E19" s="11">
        <f>'net M lb'!E19*453.59237</f>
        <v>13598.699252600001</v>
      </c>
      <c r="F19" s="11">
        <f>'net M lb'!F19*453.59237</f>
        <v>7076.0409719999998</v>
      </c>
      <c r="G19" s="11">
        <f>'net M lb'!G19*453.59237</f>
        <v>1573.9655239000001</v>
      </c>
      <c r="H19" s="11">
        <f>'net M lb'!H19*453.59237</f>
        <v>1274.5945597</v>
      </c>
      <c r="I19" s="11">
        <f>'net M lb'!I19*453.59237</f>
        <v>1537.6781343</v>
      </c>
      <c r="J19" s="12">
        <f>'net M lb'!J19*453.59237</f>
        <v>40764.346291900001</v>
      </c>
    </row>
    <row r="20" spans="1:10" x14ac:dyDescent="0.25">
      <c r="A20" s="4">
        <v>2003</v>
      </c>
      <c r="B20" s="11">
        <f>'net M lb'!B20*453.59237</f>
        <v>585.13415730000008</v>
      </c>
      <c r="C20" s="11">
        <f>'net M lb'!C20*453.59237</f>
        <v>5134.6656284000001</v>
      </c>
      <c r="D20" s="11">
        <f>'net M lb'!D20*453.59237</f>
        <v>4132.2264906999999</v>
      </c>
      <c r="E20" s="11">
        <f>'net M lb'!E20*453.59237</f>
        <v>15521.930901400001</v>
      </c>
      <c r="F20" s="11">
        <f>'net M lb'!F20*453.59237</f>
        <v>13240.361280300001</v>
      </c>
      <c r="G20" s="11">
        <f>'net M lb'!G20*453.59237</f>
        <v>5089.3063914000004</v>
      </c>
      <c r="H20" s="11">
        <f>'net M lb'!H20*453.59237</f>
        <v>3519.8767911999998</v>
      </c>
      <c r="I20" s="11">
        <f>'net M lb'!I20*453.59237</f>
        <v>6268.6465534000008</v>
      </c>
      <c r="J20" s="12">
        <f>'net M lb'!J20*453.59237</f>
        <v>53492.148194100002</v>
      </c>
    </row>
    <row r="21" spans="1:10" x14ac:dyDescent="0.25">
      <c r="A21" s="4">
        <v>2002</v>
      </c>
      <c r="B21" s="11">
        <f>'net M lb'!B21*453.59237</f>
        <v>594.20600469999999</v>
      </c>
      <c r="C21" s="11">
        <f>'net M lb'!C21*453.59237</f>
        <v>5329.7103475000004</v>
      </c>
      <c r="D21" s="11">
        <f>'net M lb'!D21*453.59237</f>
        <v>3855.5351450000003</v>
      </c>
      <c r="E21" s="11">
        <f>'net M lb'!E21*453.59237</f>
        <v>10949.719811800001</v>
      </c>
      <c r="F21" s="11">
        <f>'net M lb'!F21*453.59237</f>
        <v>12954.5980872</v>
      </c>
      <c r="G21" s="11">
        <f>'net M lb'!G21*453.59237</f>
        <v>5424.9647452000008</v>
      </c>
      <c r="H21" s="11">
        <f>'net M lb'!H21*453.59237</f>
        <v>3406.4786987000002</v>
      </c>
      <c r="I21" s="11">
        <f>'net M lb'!I21*453.59237</f>
        <v>5356.9258897</v>
      </c>
      <c r="J21" s="12">
        <f>'net M lb'!J21*453.59237</f>
        <v>47872.138729800005</v>
      </c>
    </row>
    <row r="22" spans="1:10" x14ac:dyDescent="0.25">
      <c r="A22" s="4">
        <v>2001</v>
      </c>
      <c r="B22" s="11">
        <f>'net M lb'!B22*453.59237</f>
        <v>517.09530180000002</v>
      </c>
      <c r="C22" s="11">
        <f>'net M lb'!C22*453.59237</f>
        <v>4531.3877763</v>
      </c>
      <c r="D22" s="11">
        <f>'net M lb'!D22*453.59237</f>
        <v>3982.5410085999997</v>
      </c>
      <c r="E22" s="11">
        <f>'net M lb'!E22*453.59237</f>
        <v>9929.1369793000013</v>
      </c>
      <c r="F22" s="11">
        <f>'net M lb'!F22*453.59237</f>
        <v>11548.4617402</v>
      </c>
      <c r="G22" s="11">
        <f>'net M lb'!G22*453.59237</f>
        <v>4454.2770734000005</v>
      </c>
      <c r="H22" s="11">
        <f>'net M lb'!H22*453.59237</f>
        <v>4563.1392422000008</v>
      </c>
      <c r="I22" s="11">
        <f>'net M lb'!I22*453.59237</f>
        <v>3460.9097830999999</v>
      </c>
      <c r="J22" s="12">
        <f>'net M lb'!J22*453.59237</f>
        <v>42986.948904899997</v>
      </c>
    </row>
    <row r="23" spans="1:10" x14ac:dyDescent="0.25">
      <c r="A23" s="4">
        <v>2000</v>
      </c>
      <c r="B23" s="11">
        <f>'net M lb'!B23*453.59237</f>
        <v>376.48166709999998</v>
      </c>
      <c r="C23" s="11">
        <f>'net M lb'!C23*453.59237</f>
        <v>3560.7001045000002</v>
      </c>
      <c r="D23" s="11">
        <f>'net M lb'!D23*453.59237</f>
        <v>2862.1678547000001</v>
      </c>
      <c r="E23" s="11">
        <f>'net M lb'!E23*453.59237</f>
        <v>5415.8928978000004</v>
      </c>
      <c r="F23" s="11">
        <f>'net M lb'!F23*453.59237</f>
        <v>8327.9559131999995</v>
      </c>
      <c r="G23" s="11">
        <f>'net M lb'!G23*453.59237</f>
        <v>2912.0630154</v>
      </c>
      <c r="H23" s="11">
        <f>'net M lb'!H23*453.59237</f>
        <v>3070.8203448999998</v>
      </c>
      <c r="I23" s="11">
        <f>'net M lb'!I23*453.59237</f>
        <v>1873.3364881</v>
      </c>
      <c r="J23" s="12">
        <f>'net M lb'!J23*453.59237</f>
        <v>28399.418285700001</v>
      </c>
    </row>
    <row r="24" spans="1:10" x14ac:dyDescent="0.25">
      <c r="A24" s="4">
        <v>1999</v>
      </c>
      <c r="B24" s="11">
        <f>'net M lb'!B24*453.59237</f>
        <v>312.97873529999998</v>
      </c>
      <c r="C24" s="11">
        <f>'net M lb'!C24*453.59237</f>
        <v>5084.7704677000002</v>
      </c>
      <c r="D24" s="11">
        <f>'net M lb'!D24*453.59237</f>
        <v>4758.1839613000002</v>
      </c>
      <c r="E24" s="11">
        <f>'net M lb'!E24*453.59237</f>
        <v>11190.123767900001</v>
      </c>
      <c r="F24" s="11">
        <f>'net M lb'!F24*453.59237</f>
        <v>12169.8832871</v>
      </c>
      <c r="G24" s="11">
        <f>'net M lb'!G24*453.59237</f>
        <v>3819.2477554000002</v>
      </c>
      <c r="H24" s="11">
        <f>'net M lb'!H24*453.59237</f>
        <v>3043.6048027000002</v>
      </c>
      <c r="I24" s="11">
        <f>'net M lb'!I24*453.59237</f>
        <v>4445.205226</v>
      </c>
      <c r="J24" s="12">
        <f>'net M lb'!J24*453.59237</f>
        <v>44823.998003399996</v>
      </c>
    </row>
    <row r="25" spans="1:10" x14ac:dyDescent="0.25">
      <c r="A25" s="4">
        <v>1998</v>
      </c>
      <c r="B25" s="11">
        <f>'net M lb'!B25*453.59237</f>
        <v>476.27198850000002</v>
      </c>
      <c r="C25" s="11">
        <f>'net M lb'!C25*453.59237</f>
        <v>6976.2506506000009</v>
      </c>
      <c r="D25" s="11">
        <f>'net M lb'!D25*453.59237</f>
        <v>7021.6098876000005</v>
      </c>
      <c r="E25" s="11">
        <f>'net M lb'!E25*453.59237</f>
        <v>17558.560642700002</v>
      </c>
      <c r="F25" s="11">
        <f>'net M lb'!F25*453.59237</f>
        <v>14056.827546299999</v>
      </c>
      <c r="G25" s="11">
        <f>'net M lb'!G25*453.59237</f>
        <v>5039.4112306999996</v>
      </c>
      <c r="H25" s="11">
        <f>'net M lb'!H25*453.59237</f>
        <v>4631.1780977000008</v>
      </c>
      <c r="I25" s="11">
        <f>'net M lb'!I25*453.59237</f>
        <v>6023.7066735999997</v>
      </c>
      <c r="J25" s="12">
        <f>'net M lb'!J25*453.59237</f>
        <v>61783.816717700007</v>
      </c>
    </row>
    <row r="26" spans="1:10" x14ac:dyDescent="0.25">
      <c r="A26" s="4">
        <v>1997</v>
      </c>
      <c r="B26" s="11">
        <f>'net M lb'!B26*453.59237</f>
        <v>421.84090410000005</v>
      </c>
      <c r="C26" s="11">
        <f>'net M lb'!C26*453.59237</f>
        <v>7252.9419963</v>
      </c>
      <c r="D26" s="11">
        <f>'net M lb'!D26*453.59237</f>
        <v>5175.4889417000004</v>
      </c>
      <c r="E26" s="11">
        <f>'net M lb'!E26*453.59237</f>
        <v>15218.024013499999</v>
      </c>
      <c r="F26" s="11">
        <f>'net M lb'!F26*453.59237</f>
        <v>5211.7763313000005</v>
      </c>
      <c r="G26" s="32">
        <f>'net M lb'!G26*453.59237</f>
        <v>11471.351037300001</v>
      </c>
      <c r="H26" s="32">
        <f>'net M lb'!H26*453.59237</f>
        <v>0</v>
      </c>
      <c r="I26" s="32">
        <f>'net M lb'!I26*453.59237</f>
        <v>0</v>
      </c>
      <c r="J26" s="12">
        <f>'net M lb'!J26*453.59237</f>
        <v>44751.4232242</v>
      </c>
    </row>
    <row r="27" spans="1:10" x14ac:dyDescent="0.25">
      <c r="A27" s="4">
        <v>1996</v>
      </c>
      <c r="B27" s="33" t="s">
        <v>11</v>
      </c>
      <c r="C27" s="33"/>
      <c r="D27" s="33"/>
      <c r="E27" s="33"/>
      <c r="F27" s="33"/>
      <c r="G27" s="33"/>
      <c r="H27" s="33"/>
      <c r="I27" s="33"/>
      <c r="J27" s="33"/>
    </row>
    <row r="28" spans="1:10" x14ac:dyDescent="0.25">
      <c r="A28" s="4">
        <v>1995</v>
      </c>
      <c r="B28" s="11">
        <f>'net M lb'!B28*453.59237</f>
        <v>235.8680324</v>
      </c>
      <c r="C28" s="11">
        <f>'net M lb'!C28*453.59237</f>
        <v>4318.1993623999997</v>
      </c>
      <c r="D28" s="11">
        <f>'net M lb'!D28*453.59237</f>
        <v>3873.6788397999999</v>
      </c>
      <c r="E28" s="11">
        <f>'net M lb'!E28*453.59237</f>
        <v>7652.1032819000011</v>
      </c>
      <c r="F28" s="11">
        <f>'net M lb'!F28*453.59237</f>
        <v>1660.1480742000001</v>
      </c>
      <c r="G28" s="32">
        <f>'net M lb'!G28*453.59237</f>
        <v>2685.2668303999999</v>
      </c>
      <c r="H28" s="32">
        <f>'net M lb'!H28*453.59237</f>
        <v>0</v>
      </c>
      <c r="I28" s="32">
        <f>'net M lb'!I28*453.59237</f>
        <v>0</v>
      </c>
      <c r="J28" s="12">
        <f>'net M lb'!J28*453.59237</f>
        <v>20425.264421100001</v>
      </c>
    </row>
    <row r="29" spans="1:10" ht="15.75" thickBot="1" x14ac:dyDescent="0.3">
      <c r="A29" s="5">
        <v>1994</v>
      </c>
      <c r="B29" s="13">
        <f>'net M lb'!B29*453.59237</f>
        <v>222.2602613</v>
      </c>
      <c r="C29" s="13">
        <f>'net M lb'!C29*453.59237</f>
        <v>3773.8885184000001</v>
      </c>
      <c r="D29" s="13">
        <f>'net M lb'!D29*453.59237</f>
        <v>5742.4794042000003</v>
      </c>
      <c r="E29" s="13">
        <f>'net M lb'!E29*453.59237</f>
        <v>12256.0658374</v>
      </c>
      <c r="F29" s="13">
        <f>'net M lb'!F29*453.59237</f>
        <v>1623.8606846</v>
      </c>
      <c r="G29" s="34">
        <f>'net M lb'!G29*453.59237</f>
        <v>2267.9618500000001</v>
      </c>
      <c r="H29" s="34">
        <f>'net M lb'!H29*453.59237</f>
        <v>0</v>
      </c>
      <c r="I29" s="34">
        <f>'net M lb'!I29*453.59237</f>
        <v>0</v>
      </c>
      <c r="J29" s="14">
        <f>'net M lb'!J29*453.59237</f>
        <v>25886.516555900002</v>
      </c>
    </row>
    <row r="30" spans="1:10" x14ac:dyDescent="0.25">
      <c r="A30" s="1"/>
    </row>
  </sheetData>
  <sheetProtection algorithmName="SHA-512" hashValue="+j70agscSMJfAsUwGApUCN1M58UBPdysi0lltNop4QoM1uq3MXs6ZL4/dRbRQIFdMNFZOT5csUp8s7C/ha4vDw==" saltValue="QHoulXlbW6c97hoqP1K9OQ==" spinCount="100000" sheet="1" objects="1" scenarios="1"/>
  <mergeCells count="5">
    <mergeCell ref="G26:I26"/>
    <mergeCell ref="B27:J27"/>
    <mergeCell ref="G28:I28"/>
    <mergeCell ref="G29:I29"/>
    <mergeCell ref="A1:K1"/>
  </mergeCells>
  <pageMargins left="0.7" right="0.7" top="0.75" bottom="0.75" header="0.3" footer="0.3"/>
  <pageSetup orientation="portrait" r:id="rId1"/>
  <headerFooter>
    <oddHeader>&amp;L&amp;8
IPHC-2020-TSD-011&amp;11
&amp;C&amp;"-,Bold"Fishery Constant Exploitation Yield (FCEY; net tonnes) by IPHC Regulatory Area &amp;"-,Regular"
&amp;8PREPARED BY: IPHC SECRETARIAT (POSTED 21 December 2020)&amp;R&amp;G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showRowColHeaders="0" showRuler="0" view="pageLayout" zoomScale="115" zoomScaleNormal="100" zoomScalePageLayoutView="115" workbookViewId="0">
      <selection sqref="A1:K1"/>
    </sheetView>
  </sheetViews>
  <sheetFormatPr defaultColWidth="9.140625" defaultRowHeight="15" x14ac:dyDescent="0.25"/>
  <cols>
    <col min="1" max="1" width="6.42578125" style="30" customWidth="1"/>
    <col min="2" max="2" width="6.140625" style="15" bestFit="1" customWidth="1"/>
    <col min="3" max="3" width="7.140625" style="15" bestFit="1" customWidth="1"/>
    <col min="4" max="5" width="7.28515625" style="15" bestFit="1" customWidth="1"/>
    <col min="6" max="6" width="9.140625" style="15" customWidth="1"/>
    <col min="7" max="8" width="7.140625" style="15" bestFit="1" customWidth="1"/>
    <col min="9" max="9" width="10.42578125" style="15" customWidth="1"/>
    <col min="10" max="10" width="8.42578125" style="15" customWidth="1"/>
    <col min="11" max="11" width="7.85546875" bestFit="1" customWidth="1"/>
    <col min="12" max="12" width="13.28515625" customWidth="1"/>
  </cols>
  <sheetData>
    <row r="1" spans="1:11" ht="26.25" customHeight="1" thickBot="1" x14ac:dyDescent="0.3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1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6" t="s">
        <v>10</v>
      </c>
    </row>
    <row r="3" spans="1:11" x14ac:dyDescent="0.25">
      <c r="A3" s="27">
        <v>2020</v>
      </c>
      <c r="B3" s="17">
        <v>1.4957516821760917</v>
      </c>
      <c r="C3" s="17">
        <v>5.4359237327347341</v>
      </c>
      <c r="D3" s="17">
        <v>3.2752148133281</v>
      </c>
      <c r="E3" s="17">
        <v>6.4073514422592259</v>
      </c>
      <c r="F3" s="17">
        <v>2.3037215111325269</v>
      </c>
      <c r="G3" s="17">
        <v>1.8728361708451831</v>
      </c>
      <c r="H3" s="17">
        <v>1.0589706200938886</v>
      </c>
      <c r="I3" s="17">
        <v>0.69029225596187471</v>
      </c>
      <c r="J3" s="18">
        <v>22.540062228531625</v>
      </c>
    </row>
    <row r="4" spans="1:11" x14ac:dyDescent="0.25">
      <c r="A4" s="27">
        <v>2019</v>
      </c>
      <c r="B4" s="19">
        <v>0.64</v>
      </c>
      <c r="C4" s="19">
        <v>4.09</v>
      </c>
      <c r="D4" s="19">
        <v>4.42</v>
      </c>
      <c r="E4" s="19">
        <v>13.12</v>
      </c>
      <c r="F4" s="19">
        <v>2.41</v>
      </c>
      <c r="G4" s="19">
        <v>1.92</v>
      </c>
      <c r="H4" s="19">
        <v>1.7</v>
      </c>
      <c r="I4" s="19">
        <v>2.62</v>
      </c>
      <c r="J4" s="20">
        <v>30.9</v>
      </c>
    </row>
    <row r="5" spans="1:11" x14ac:dyDescent="0.25">
      <c r="A5" s="28">
        <v>2018</v>
      </c>
      <c r="B5" s="21">
        <v>0.47</v>
      </c>
      <c r="C5" s="21">
        <v>3.14</v>
      </c>
      <c r="D5" s="21">
        <v>3.76</v>
      </c>
      <c r="E5" s="21">
        <v>8.98</v>
      </c>
      <c r="F5" s="21">
        <v>1.95</v>
      </c>
      <c r="G5" s="21">
        <v>1.32</v>
      </c>
      <c r="H5" s="21">
        <v>0.99</v>
      </c>
      <c r="I5" s="21">
        <v>1.36</v>
      </c>
      <c r="J5" s="22">
        <v>21.96</v>
      </c>
    </row>
    <row r="6" spans="1:11" x14ac:dyDescent="0.25">
      <c r="A6" s="28">
        <v>2017</v>
      </c>
      <c r="B6" s="23">
        <v>0.84</v>
      </c>
      <c r="C6" s="23">
        <v>5.28</v>
      </c>
      <c r="D6" s="23">
        <v>4.6900000000000004</v>
      </c>
      <c r="E6" s="23">
        <v>10.88</v>
      </c>
      <c r="F6" s="23">
        <v>3.53</v>
      </c>
      <c r="G6" s="23">
        <v>1.43</v>
      </c>
      <c r="H6" s="23">
        <v>1.25</v>
      </c>
      <c r="I6" s="23">
        <v>1.92</v>
      </c>
      <c r="J6" s="24">
        <v>29.81</v>
      </c>
    </row>
    <row r="7" spans="1:11" x14ac:dyDescent="0.25">
      <c r="A7" s="28">
        <v>2016</v>
      </c>
      <c r="B7" s="23">
        <v>1.02</v>
      </c>
      <c r="C7" s="23">
        <v>5.22</v>
      </c>
      <c r="D7" s="23">
        <v>4.62</v>
      </c>
      <c r="E7" s="23">
        <v>9.27</v>
      </c>
      <c r="F7" s="23">
        <v>2.71</v>
      </c>
      <c r="G7" s="23">
        <v>1.3</v>
      </c>
      <c r="H7" s="23">
        <v>0.92</v>
      </c>
      <c r="I7" s="23">
        <v>1.64</v>
      </c>
      <c r="J7" s="24">
        <v>26.7</v>
      </c>
    </row>
    <row r="8" spans="1:11" x14ac:dyDescent="0.25">
      <c r="A8" s="28">
        <v>2015</v>
      </c>
      <c r="B8" s="23">
        <v>0.75</v>
      </c>
      <c r="C8" s="23">
        <v>4.96</v>
      </c>
      <c r="D8" s="23">
        <v>4.3</v>
      </c>
      <c r="E8" s="23">
        <v>10.1</v>
      </c>
      <c r="F8" s="23">
        <v>2.46</v>
      </c>
      <c r="G8" s="23">
        <v>1.39</v>
      </c>
      <c r="H8" s="23">
        <v>0.73</v>
      </c>
      <c r="I8" s="23">
        <v>0.52</v>
      </c>
      <c r="J8" s="24">
        <v>25.21</v>
      </c>
    </row>
    <row r="9" spans="1:11" x14ac:dyDescent="0.25">
      <c r="A9" s="28">
        <v>2014</v>
      </c>
      <c r="B9" s="23">
        <v>0.72</v>
      </c>
      <c r="C9" s="23">
        <v>4.9800000000000004</v>
      </c>
      <c r="D9" s="23">
        <v>4.16</v>
      </c>
      <c r="E9" s="23">
        <v>9.43</v>
      </c>
      <c r="F9" s="23">
        <v>2.84</v>
      </c>
      <c r="G9" s="23">
        <v>0.85</v>
      </c>
      <c r="H9" s="23">
        <v>0.82</v>
      </c>
      <c r="I9" s="23">
        <v>0.64</v>
      </c>
      <c r="J9" s="24">
        <v>24.44</v>
      </c>
    </row>
    <row r="10" spans="1:11" x14ac:dyDescent="0.25">
      <c r="A10" s="28">
        <v>2013</v>
      </c>
      <c r="B10" s="23">
        <v>0.71</v>
      </c>
      <c r="C10" s="23">
        <v>4.58</v>
      </c>
      <c r="D10" s="23">
        <v>3.12</v>
      </c>
      <c r="E10" s="23">
        <v>9.24</v>
      </c>
      <c r="F10" s="23">
        <v>2.73</v>
      </c>
      <c r="G10" s="23">
        <v>0.85</v>
      </c>
      <c r="H10" s="23">
        <v>0.62</v>
      </c>
      <c r="I10" s="23">
        <v>0.85</v>
      </c>
      <c r="J10" s="24">
        <v>22.7</v>
      </c>
    </row>
    <row r="11" spans="1:11" x14ac:dyDescent="0.25">
      <c r="A11" s="28">
        <v>2012</v>
      </c>
      <c r="B11" s="23">
        <v>1.1499999999999999</v>
      </c>
      <c r="C11" s="23">
        <v>6.63</v>
      </c>
      <c r="D11" s="23">
        <v>3.21</v>
      </c>
      <c r="E11" s="23">
        <v>11.92</v>
      </c>
      <c r="F11" s="23">
        <v>5.07</v>
      </c>
      <c r="G11" s="23">
        <v>1.57</v>
      </c>
      <c r="H11" s="23">
        <v>1.87</v>
      </c>
      <c r="I11" s="23">
        <v>2.4700000000000002</v>
      </c>
      <c r="J11" s="24">
        <v>33.89</v>
      </c>
    </row>
    <row r="12" spans="1:11" x14ac:dyDescent="0.25">
      <c r="A12" s="28">
        <v>2011</v>
      </c>
      <c r="B12" s="23">
        <v>1.1200000000000001</v>
      </c>
      <c r="C12" s="23">
        <v>7.94</v>
      </c>
      <c r="D12" s="23">
        <v>2.33</v>
      </c>
      <c r="E12" s="23">
        <v>14.36</v>
      </c>
      <c r="F12" s="23">
        <v>7.51</v>
      </c>
      <c r="G12" s="23">
        <v>2.57</v>
      </c>
      <c r="H12" s="23">
        <v>2.21</v>
      </c>
      <c r="I12" s="23">
        <v>3.99</v>
      </c>
      <c r="J12" s="24">
        <v>42.03</v>
      </c>
    </row>
    <row r="13" spans="1:11" x14ac:dyDescent="0.25">
      <c r="A13" s="28">
        <v>2010</v>
      </c>
      <c r="B13" s="23">
        <v>0.56999999999999995</v>
      </c>
      <c r="C13" s="23">
        <v>5.55</v>
      </c>
      <c r="D13" s="23">
        <v>2.39</v>
      </c>
      <c r="E13" s="23">
        <v>18.28</v>
      </c>
      <c r="F13" s="23">
        <v>8.91</v>
      </c>
      <c r="G13" s="23">
        <v>2.12</v>
      </c>
      <c r="H13" s="23">
        <v>2.75</v>
      </c>
      <c r="I13" s="23">
        <v>3.82</v>
      </c>
      <c r="J13" s="24">
        <v>44.39</v>
      </c>
    </row>
    <row r="14" spans="1:11" x14ac:dyDescent="0.25">
      <c r="A14" s="28">
        <v>2009</v>
      </c>
      <c r="B14" s="23">
        <v>0.5</v>
      </c>
      <c r="C14" s="23">
        <v>4.92</v>
      </c>
      <c r="D14" s="23">
        <v>2.86</v>
      </c>
      <c r="E14" s="23">
        <v>20.84</v>
      </c>
      <c r="F14" s="23">
        <v>13.2</v>
      </c>
      <c r="G14" s="23">
        <v>2.2000000000000002</v>
      </c>
      <c r="H14" s="23">
        <v>2.09</v>
      </c>
      <c r="I14" s="23">
        <v>1.97</v>
      </c>
      <c r="J14" s="24">
        <v>48.58</v>
      </c>
    </row>
    <row r="15" spans="1:11" x14ac:dyDescent="0.25">
      <c r="A15" s="28">
        <v>2008</v>
      </c>
      <c r="B15" s="23">
        <v>0.65</v>
      </c>
      <c r="C15" s="23">
        <v>4.6500000000000004</v>
      </c>
      <c r="D15" s="23">
        <v>3.92</v>
      </c>
      <c r="E15" s="23">
        <v>22.25</v>
      </c>
      <c r="F15" s="23">
        <v>14.27</v>
      </c>
      <c r="G15" s="23">
        <v>3.51</v>
      </c>
      <c r="H15" s="23">
        <v>2.7</v>
      </c>
      <c r="I15" s="23">
        <v>3.68</v>
      </c>
      <c r="J15" s="24">
        <v>55.63</v>
      </c>
    </row>
    <row r="16" spans="1:11" x14ac:dyDescent="0.25">
      <c r="A16" s="28">
        <v>2007</v>
      </c>
      <c r="B16" s="23">
        <v>0.66</v>
      </c>
      <c r="C16" s="23">
        <v>6.22</v>
      </c>
      <c r="D16" s="23">
        <v>4.9800000000000004</v>
      </c>
      <c r="E16" s="23">
        <v>27.63</v>
      </c>
      <c r="F16" s="23">
        <v>16.77</v>
      </c>
      <c r="G16" s="23">
        <v>5.23</v>
      </c>
      <c r="H16" s="23">
        <v>2.56</v>
      </c>
      <c r="I16" s="23">
        <v>3.85</v>
      </c>
      <c r="J16" s="24">
        <v>67.900000000000006</v>
      </c>
    </row>
    <row r="17" spans="1:10" x14ac:dyDescent="0.25">
      <c r="A17" s="28">
        <v>2006</v>
      </c>
      <c r="B17" s="23">
        <v>1.49</v>
      </c>
      <c r="C17" s="23">
        <v>13.2</v>
      </c>
      <c r="D17" s="23">
        <v>10.33</v>
      </c>
      <c r="E17" s="23">
        <v>24.94</v>
      </c>
      <c r="F17" s="23">
        <v>8.57</v>
      </c>
      <c r="G17" s="23">
        <v>3.25</v>
      </c>
      <c r="H17" s="23">
        <v>1.07</v>
      </c>
      <c r="I17" s="23">
        <v>3.11</v>
      </c>
      <c r="J17" s="24">
        <v>65.959999999999994</v>
      </c>
    </row>
    <row r="18" spans="1:10" x14ac:dyDescent="0.25">
      <c r="A18" s="28">
        <v>2005</v>
      </c>
      <c r="B18" s="23">
        <v>1.17</v>
      </c>
      <c r="C18" s="23">
        <v>12.7</v>
      </c>
      <c r="D18" s="23">
        <v>11.8</v>
      </c>
      <c r="E18" s="23">
        <v>26.3</v>
      </c>
      <c r="F18" s="23">
        <v>10.7</v>
      </c>
      <c r="G18" s="23">
        <v>3.4</v>
      </c>
      <c r="H18" s="23">
        <v>1.7</v>
      </c>
      <c r="I18" s="23">
        <v>4.4000000000000004</v>
      </c>
      <c r="J18" s="24">
        <v>72.17</v>
      </c>
    </row>
    <row r="19" spans="1:10" x14ac:dyDescent="0.25">
      <c r="A19" s="28">
        <v>2004</v>
      </c>
      <c r="B19" s="23">
        <v>1.81</v>
      </c>
      <c r="C19" s="23">
        <v>15.78</v>
      </c>
      <c r="D19" s="23">
        <v>17.03</v>
      </c>
      <c r="E19" s="23">
        <v>29.98</v>
      </c>
      <c r="F19" s="23">
        <v>15.6</v>
      </c>
      <c r="G19" s="23">
        <v>3.47</v>
      </c>
      <c r="H19" s="23">
        <v>2.81</v>
      </c>
      <c r="I19" s="23">
        <v>3.39</v>
      </c>
      <c r="J19" s="24">
        <v>89.87</v>
      </c>
    </row>
    <row r="20" spans="1:10" x14ac:dyDescent="0.25">
      <c r="A20" s="28">
        <v>2003</v>
      </c>
      <c r="B20" s="23">
        <v>1.29</v>
      </c>
      <c r="C20" s="23">
        <v>11.32</v>
      </c>
      <c r="D20" s="23">
        <v>9.11</v>
      </c>
      <c r="E20" s="23">
        <v>34.22</v>
      </c>
      <c r="F20" s="23">
        <v>29.19</v>
      </c>
      <c r="G20" s="23">
        <v>11.22</v>
      </c>
      <c r="H20" s="23">
        <v>7.76</v>
      </c>
      <c r="I20" s="23">
        <v>13.82</v>
      </c>
      <c r="J20" s="24">
        <v>117.93</v>
      </c>
    </row>
    <row r="21" spans="1:10" x14ac:dyDescent="0.25">
      <c r="A21" s="28">
        <v>2002</v>
      </c>
      <c r="B21" s="23">
        <v>1.31</v>
      </c>
      <c r="C21" s="23">
        <v>11.75</v>
      </c>
      <c r="D21" s="23">
        <v>8.5</v>
      </c>
      <c r="E21" s="23">
        <v>24.14</v>
      </c>
      <c r="F21" s="23">
        <v>28.56</v>
      </c>
      <c r="G21" s="23">
        <v>11.96</v>
      </c>
      <c r="H21" s="23">
        <v>7.51</v>
      </c>
      <c r="I21" s="23">
        <v>11.81</v>
      </c>
      <c r="J21" s="24">
        <v>105.54</v>
      </c>
    </row>
    <row r="22" spans="1:10" x14ac:dyDescent="0.25">
      <c r="A22" s="28">
        <v>2001</v>
      </c>
      <c r="B22" s="23">
        <v>1.1399999999999999</v>
      </c>
      <c r="C22" s="23">
        <v>9.99</v>
      </c>
      <c r="D22" s="23">
        <v>8.7799999999999994</v>
      </c>
      <c r="E22" s="23">
        <v>21.89</v>
      </c>
      <c r="F22" s="23">
        <v>25.46</v>
      </c>
      <c r="G22" s="23">
        <v>9.82</v>
      </c>
      <c r="H22" s="23">
        <v>10.06</v>
      </c>
      <c r="I22" s="23">
        <v>7.63</v>
      </c>
      <c r="J22" s="24">
        <v>94.77</v>
      </c>
    </row>
    <row r="23" spans="1:10" x14ac:dyDescent="0.25">
      <c r="A23" s="28">
        <v>2000</v>
      </c>
      <c r="B23" s="23">
        <v>0.83</v>
      </c>
      <c r="C23" s="23">
        <v>7.85</v>
      </c>
      <c r="D23" s="23">
        <v>6.31</v>
      </c>
      <c r="E23" s="23">
        <v>11.94</v>
      </c>
      <c r="F23" s="23">
        <v>18.36</v>
      </c>
      <c r="G23" s="23">
        <v>6.42</v>
      </c>
      <c r="H23" s="23">
        <v>6.77</v>
      </c>
      <c r="I23" s="23">
        <v>4.13</v>
      </c>
      <c r="J23" s="24">
        <v>62.61</v>
      </c>
    </row>
    <row r="24" spans="1:10" x14ac:dyDescent="0.25">
      <c r="A24" s="28">
        <v>1999</v>
      </c>
      <c r="B24" s="23">
        <v>0.69</v>
      </c>
      <c r="C24" s="23">
        <v>11.21</v>
      </c>
      <c r="D24" s="23">
        <v>10.49</v>
      </c>
      <c r="E24" s="23">
        <v>24.67</v>
      </c>
      <c r="F24" s="23">
        <v>26.83</v>
      </c>
      <c r="G24" s="23">
        <v>8.42</v>
      </c>
      <c r="H24" s="23">
        <v>6.71</v>
      </c>
      <c r="I24" s="23">
        <v>9.8000000000000007</v>
      </c>
      <c r="J24" s="24">
        <v>98.82</v>
      </c>
    </row>
    <row r="25" spans="1:10" x14ac:dyDescent="0.25">
      <c r="A25" s="28">
        <v>1998</v>
      </c>
      <c r="B25" s="23">
        <v>1.05</v>
      </c>
      <c r="C25" s="23">
        <v>15.38</v>
      </c>
      <c r="D25" s="23">
        <v>15.48</v>
      </c>
      <c r="E25" s="23">
        <v>38.71</v>
      </c>
      <c r="F25" s="23">
        <v>30.99</v>
      </c>
      <c r="G25" s="23">
        <v>11.11</v>
      </c>
      <c r="H25" s="23">
        <v>10.210000000000001</v>
      </c>
      <c r="I25" s="23">
        <v>13.28</v>
      </c>
      <c r="J25" s="24">
        <v>136.21</v>
      </c>
    </row>
    <row r="26" spans="1:10" x14ac:dyDescent="0.25">
      <c r="A26" s="28">
        <v>1997</v>
      </c>
      <c r="B26" s="23">
        <v>0.93</v>
      </c>
      <c r="C26" s="23">
        <v>15.99</v>
      </c>
      <c r="D26" s="23">
        <v>11.41</v>
      </c>
      <c r="E26" s="23">
        <v>33.549999999999997</v>
      </c>
      <c r="F26" s="23">
        <v>11.49</v>
      </c>
      <c r="G26" s="36">
        <v>25.29</v>
      </c>
      <c r="H26" s="36"/>
      <c r="I26" s="36"/>
      <c r="J26" s="24">
        <v>98.66</v>
      </c>
    </row>
    <row r="27" spans="1:10" x14ac:dyDescent="0.25">
      <c r="A27" s="28">
        <v>1996</v>
      </c>
      <c r="B27" s="36" t="s">
        <v>11</v>
      </c>
      <c r="C27" s="36"/>
      <c r="D27" s="36"/>
      <c r="E27" s="36"/>
      <c r="F27" s="36"/>
      <c r="G27" s="36"/>
      <c r="H27" s="36"/>
      <c r="I27" s="36"/>
      <c r="J27" s="36"/>
    </row>
    <row r="28" spans="1:10" x14ac:dyDescent="0.25">
      <c r="A28" s="28">
        <v>1995</v>
      </c>
      <c r="B28" s="23">
        <v>0.52</v>
      </c>
      <c r="C28" s="23">
        <v>9.52</v>
      </c>
      <c r="D28" s="23">
        <v>8.5399999999999991</v>
      </c>
      <c r="E28" s="23">
        <v>16.87</v>
      </c>
      <c r="F28" s="23">
        <v>3.66</v>
      </c>
      <c r="G28" s="36">
        <v>5.92</v>
      </c>
      <c r="H28" s="36"/>
      <c r="I28" s="36"/>
      <c r="J28" s="24">
        <v>45.03</v>
      </c>
    </row>
    <row r="29" spans="1:10" ht="15.75" thickBot="1" x14ac:dyDescent="0.3">
      <c r="A29" s="29">
        <v>1994</v>
      </c>
      <c r="B29" s="25">
        <v>0.49</v>
      </c>
      <c r="C29" s="25">
        <v>8.32</v>
      </c>
      <c r="D29" s="25">
        <v>12.66</v>
      </c>
      <c r="E29" s="25">
        <v>27.02</v>
      </c>
      <c r="F29" s="25">
        <v>3.58</v>
      </c>
      <c r="G29" s="37">
        <v>5</v>
      </c>
      <c r="H29" s="37"/>
      <c r="I29" s="37"/>
      <c r="J29" s="26">
        <v>57.07</v>
      </c>
    </row>
    <row r="115" spans="1:1" ht="15.75" x14ac:dyDescent="0.25">
      <c r="A115" s="31"/>
    </row>
    <row r="116" spans="1:1" ht="15.75" x14ac:dyDescent="0.25">
      <c r="A116" s="31"/>
    </row>
  </sheetData>
  <sheetProtection algorithmName="SHA-512" hashValue="n1t9aZPuubm3ZBfaElFuc9lyhQiz+zqViUzxudIl67Ri62hQcRZrIJ6E60bBCreATpRSNHRHBlEpwTzWTuHGYw==" saltValue="scuqKks2TkuJRtKyeSHySw==" spinCount="100000" sheet="1" objects="1" scenarios="1"/>
  <mergeCells count="5">
    <mergeCell ref="B27:J27"/>
    <mergeCell ref="G28:I28"/>
    <mergeCell ref="G29:I29"/>
    <mergeCell ref="G26:I26"/>
    <mergeCell ref="A1:K1"/>
  </mergeCells>
  <pageMargins left="0.7" right="0.7" top="0.75" bottom="0.75" header="0.3" footer="0.3"/>
  <pageSetup orientation="portrait" r:id="rId1"/>
  <headerFooter>
    <oddHeader>&amp;L&amp;8
IPHC-2020-TSD-011&amp;11
&amp;C&amp;"-,Bold"&amp;10Fishery Constant Exploitation Yield (FCEY; millions of net pounds) by IPHC Regulatory Area &amp;"-,Regular"&amp;11
&amp;8PREPARED BY: IPHC SECRETARIAT (POSTED 21 December 2020)&amp;R&amp;G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M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2020-12-21T17:34:30Z</dcterms:modified>
</cp:coreProperties>
</file>