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13_ncr:1_{96419125-E6FF-45A6-A80C-2CDAAD329FBC}" xr6:coauthVersionLast="47" xr6:coauthVersionMax="47" xr10:uidLastSave="{00000000-0000-0000-0000-000000000000}"/>
  <bookViews>
    <workbookView xWindow="3045" yWindow="150" windowWidth="21600" windowHeight="13095" xr2:uid="{00000000-000D-0000-FFFF-FFFF00000000}"/>
  </bookViews>
  <sheets>
    <sheet name="2010-2025 net t" sheetId="1" r:id="rId1"/>
    <sheet name="2010-2025 net lb" sheetId="9" r:id="rId2"/>
    <sheet name="Metadata" sheetId="5" r:id="rId3"/>
  </sheets>
  <definedNames>
    <definedName name="Table_3" localSheetId="1">'2010-2025 net lb'!$A$3</definedName>
    <definedName name="Table_3" localSheetId="0">'2010-2025 net t'!$A$4</definedName>
    <definedName name="Table_3" localSheetId="2">Metadata!#REF!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9" l="1"/>
  <c r="O12" i="9"/>
  <c r="N28" i="9" l="1"/>
  <c r="N29" i="9"/>
  <c r="N30" i="9"/>
  <c r="N31" i="9"/>
  <c r="N32" i="9"/>
  <c r="N33" i="9"/>
  <c r="N34" i="9"/>
  <c r="M28" i="9"/>
  <c r="M29" i="9"/>
  <c r="M30" i="9"/>
  <c r="M31" i="9"/>
  <c r="M32" i="9"/>
  <c r="M33" i="9"/>
  <c r="M34" i="9"/>
  <c r="L28" i="9"/>
  <c r="L29" i="9"/>
  <c r="L30" i="9"/>
  <c r="L31" i="9"/>
  <c r="L32" i="9"/>
  <c r="L33" i="9"/>
  <c r="L34" i="9"/>
  <c r="K28" i="9"/>
  <c r="K29" i="9"/>
  <c r="K30" i="9"/>
  <c r="K31" i="9"/>
  <c r="K32" i="9"/>
  <c r="K33" i="9"/>
  <c r="K34" i="9"/>
  <c r="J28" i="9"/>
  <c r="J29" i="9"/>
  <c r="J30" i="9"/>
  <c r="J31" i="9"/>
  <c r="J32" i="9"/>
  <c r="J33" i="9"/>
  <c r="J34" i="9"/>
  <c r="I28" i="9"/>
  <c r="I29" i="9"/>
  <c r="I30" i="9"/>
  <c r="I31" i="9"/>
  <c r="I32" i="9"/>
  <c r="I33" i="9"/>
  <c r="I34" i="9"/>
  <c r="H28" i="9"/>
  <c r="H29" i="9"/>
  <c r="H30" i="9"/>
  <c r="H31" i="9"/>
  <c r="H32" i="9"/>
  <c r="H33" i="9"/>
  <c r="H34" i="9"/>
  <c r="G28" i="9"/>
  <c r="G29" i="9"/>
  <c r="G30" i="9"/>
  <c r="G31" i="9"/>
  <c r="G32" i="9"/>
  <c r="G33" i="9"/>
  <c r="G34" i="9"/>
  <c r="F28" i="9"/>
  <c r="F29" i="9"/>
  <c r="F30" i="9"/>
  <c r="F31" i="9"/>
  <c r="F32" i="9"/>
  <c r="F33" i="9"/>
  <c r="F34" i="9"/>
  <c r="E28" i="9"/>
  <c r="E29" i="9"/>
  <c r="E30" i="9"/>
  <c r="E31" i="9"/>
  <c r="E32" i="9"/>
  <c r="E33" i="9"/>
  <c r="E34" i="9"/>
  <c r="D28" i="9"/>
  <c r="D29" i="9"/>
  <c r="D30" i="9"/>
  <c r="D31" i="9"/>
  <c r="D32" i="9"/>
  <c r="D33" i="9"/>
  <c r="D34" i="9"/>
  <c r="D27" i="9"/>
  <c r="E27" i="9"/>
  <c r="F27" i="9"/>
  <c r="G27" i="9"/>
  <c r="H27" i="9"/>
  <c r="I27" i="9"/>
  <c r="J27" i="9"/>
  <c r="K27" i="9"/>
  <c r="L27" i="9"/>
  <c r="M27" i="9"/>
  <c r="N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C27" i="9"/>
  <c r="B27" i="9"/>
</calcChain>
</file>

<file path=xl/sharedStrings.xml><?xml version="1.0" encoding="utf-8"?>
<sst xmlns="http://schemas.openxmlformats.org/spreadsheetml/2006/main" count="175" uniqueCount="52">
  <si>
    <t>IPHC Regulatory Area</t>
  </si>
  <si>
    <t>Directed Commercial Landings</t>
  </si>
  <si>
    <t>2A</t>
  </si>
  <si>
    <t>2B</t>
  </si>
  <si>
    <t>3A</t>
  </si>
  <si>
    <t>3B</t>
  </si>
  <si>
    <t>4A</t>
  </si>
  <si>
    <t>4B</t>
  </si>
  <si>
    <t>4CDE</t>
  </si>
  <si>
    <t>Total</t>
  </si>
  <si>
    <t>Directed Commercial Discard Mortality</t>
  </si>
  <si>
    <t>Directed Commercial Total Removals</t>
  </si>
  <si>
    <t xml:space="preserve">Directed Commercial Fishery Limits </t>
  </si>
  <si>
    <t>2C</t>
  </si>
  <si>
    <t xml:space="preserve">Directed Commercial Limits – Percent Attained </t>
  </si>
  <si>
    <t xml:space="preserve">Total </t>
  </si>
  <si>
    <t>Year</t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</si>
  <si>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Preliminary</t>
    </r>
  </si>
  <si>
    <r>
      <t>2</t>
    </r>
    <r>
      <rPr>
        <sz val="9"/>
        <color theme="1"/>
        <rFont val="Arial"/>
        <family val="2"/>
      </rPr>
      <t xml:space="preserve"> IPHC Regulatory Area 2C includes the Metlakatla fishery landed catch.</t>
    </r>
  </si>
  <si>
    <r>
      <t>2C</t>
    </r>
    <r>
      <rPr>
        <b/>
        <vertAlign val="superscript"/>
        <sz val="9"/>
        <color theme="1"/>
        <rFont val="Arial"/>
        <family val="2"/>
      </rPr>
      <t>2</t>
    </r>
  </si>
  <si>
    <t>2021</t>
  </si>
  <si>
    <t>2022</t>
  </si>
  <si>
    <t>How to cite:</t>
  </si>
  <si>
    <t>Availability:</t>
  </si>
  <si>
    <t>Last revised on:</t>
  </si>
  <si>
    <t>Direct link:</t>
  </si>
  <si>
    <t>Fields [net t]:</t>
  </si>
  <si>
    <r>
      <t>Net weight (t):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fishery landings in metric tons</t>
    </r>
  </si>
  <si>
    <t xml:space="preserve">Notes: </t>
  </si>
  <si>
    <t>Net weight: head-off, eviscerated, ice and slime deducted weight</t>
  </si>
  <si>
    <t>For IPHC Regulatory Area definitions, please see:</t>
  </si>
  <si>
    <t>Fields [net lb]:</t>
  </si>
  <si>
    <t>IPHC Regulatory Area: 2A, 2B, 2C, 3A, 3B, 4A, 4B, 4CDE</t>
  </si>
  <si>
    <t>Directed Commercial Landings: Landings from treaty and non-treaty directed commercial fisheries, incidental to Regulatory Area 2A salmon and sablefish fisheries, and Annette Islands fishery</t>
  </si>
  <si>
    <t>Directed Commercial Fishery Limits: Fishery limits established at IPHC Annual Meeting</t>
  </si>
  <si>
    <t>Original values in pounds were converted to metric tons (t = lb * 0.000453592)</t>
  </si>
  <si>
    <t>Directed Commercial Discard Mortality:  Mortality due to lost gear and regulatory discards</t>
  </si>
  <si>
    <t>Directed Commercial Total Removals: Landings plus Discard Mortality</t>
  </si>
  <si>
    <r>
      <t>Net weight (lb):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fishery landings in pounds</t>
    </r>
  </si>
  <si>
    <t>(t = net lb / 2204.623)
Original discard mortality values in millions of pounds to an accuracy of three decimal places were converted to the values below in tonnes.</t>
  </si>
  <si>
    <t>https://www.iphc.int/fisheries/fishery-regulations/</t>
  </si>
  <si>
    <t>2023</t>
  </si>
  <si>
    <t>Directed Commercial Fishery Limits - Percent Attained: (DC Landings)/(fishery limit)*100</t>
  </si>
  <si>
    <t>2024</t>
  </si>
  <si>
    <r>
      <t>2025</t>
    </r>
    <r>
      <rPr>
        <vertAlign val="superscript"/>
        <sz val="9"/>
        <color theme="1"/>
        <rFont val="Arial"/>
        <family val="2"/>
      </rPr>
      <t>1</t>
    </r>
  </si>
  <si>
    <t xml:space="preserve">Pacific halibut directed commercial landings, discard mortality, fishery limits and percent of fishery limit attained (tonnes, net weight) by IPHC Regulatory Area, 2010-25.  
</t>
  </si>
  <si>
    <t>Pacific halibut directed commercial landings, discard mortality, fishery limits and percent of fishery limit attained (pounds, net weight) by IPHC Regulatory Area, 2010-2025.</t>
  </si>
  <si>
    <t>IPHC. 2026. Table IPHC-2026-TSD-018: Commercial landings, discard mortality and fishery limits by IPHC Regulatory Area. Accessed [download date].</t>
  </si>
  <si>
    <t>2010-2025</t>
  </si>
  <si>
    <t>2025 Preliminary</t>
  </si>
  <si>
    <t>https://www.iphc.int/uploads/2026/01/iphc-2026-tsd-018.xlsx</t>
  </si>
  <si>
    <r>
      <t>2025</t>
    </r>
    <r>
      <rPr>
        <vertAlign val="superscript"/>
        <sz val="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</si>
</sst>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dd\ mmmm\ 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1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164" fontId="0" fillId="0" borderId="0" xfId="0" applyNumberFormat="1"/>
    <xf numFmtId="0" fontId="1" fillId="0" borderId="13" xfId="0" applyFont="1" applyBorder="1" applyAlignment="1">
      <alignment horizontal="right" vertical="center" wrapText="1"/>
    </xf>
    <xf numFmtId="164" fontId="1" fillId="0" borderId="14" xfId="0" applyNumberFormat="1" applyFont="1" applyBorder="1"/>
    <xf numFmtId="0" fontId="1" fillId="0" borderId="15" xfId="0" applyFont="1" applyBorder="1" applyAlignment="1">
      <alignment horizontal="right" vertical="center" wrapText="1"/>
    </xf>
    <xf numFmtId="164" fontId="1" fillId="0" borderId="13" xfId="0" applyNumberFormat="1" applyFont="1" applyBorder="1"/>
    <xf numFmtId="164" fontId="1" fillId="0" borderId="5" xfId="1" applyNumberFormat="1" applyFont="1" applyBorder="1" applyAlignment="1">
      <alignment horizontal="right" vertical="center" wrapText="1"/>
    </xf>
    <xf numFmtId="164" fontId="1" fillId="0" borderId="1" xfId="1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164" fontId="1" fillId="0" borderId="12" xfId="0" applyNumberFormat="1" applyFont="1" applyBorder="1"/>
    <xf numFmtId="164" fontId="1" fillId="0" borderId="13" xfId="1" applyNumberFormat="1" applyFont="1" applyBorder="1" applyAlignment="1">
      <alignment horizontal="right" vertical="center" wrapText="1"/>
    </xf>
    <xf numFmtId="164" fontId="1" fillId="0" borderId="14" xfId="1" applyNumberFormat="1" applyFont="1" applyBorder="1" applyAlignment="1">
      <alignment horizontal="right" vertical="center" wrapText="1"/>
    </xf>
    <xf numFmtId="164" fontId="1" fillId="0" borderId="17" xfId="1" applyNumberFormat="1" applyFont="1" applyBorder="1" applyAlignment="1">
      <alignment horizontal="right" vertical="center" wrapText="1"/>
    </xf>
    <xf numFmtId="164" fontId="1" fillId="0" borderId="14" xfId="1" applyNumberFormat="1" applyFont="1" applyFill="1" applyBorder="1" applyAlignment="1">
      <alignment horizontal="right" vertical="center" wrapText="1"/>
    </xf>
    <xf numFmtId="164" fontId="1" fillId="0" borderId="1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2" xfId="0" quotePrefix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4" fillId="0" borderId="0" xfId="2" applyFont="1" applyAlignment="1">
      <alignment horizontal="left" vertical="top" wrapText="1" indent="1"/>
    </xf>
    <xf numFmtId="0" fontId="12" fillId="0" borderId="0" xfId="0" applyFont="1" applyAlignment="1">
      <alignment wrapText="1"/>
    </xf>
    <xf numFmtId="0" fontId="12" fillId="0" borderId="0" xfId="0" applyFont="1"/>
    <xf numFmtId="1" fontId="12" fillId="0" borderId="0" xfId="0" applyNumberFormat="1" applyFont="1"/>
    <xf numFmtId="0" fontId="14" fillId="0" borderId="0" xfId="2" applyFont="1" applyAlignment="1">
      <alignment horizontal="left" vertical="top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quotePrefix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7" xfId="1" applyNumberFormat="1" applyFont="1" applyFill="1" applyBorder="1" applyAlignment="1">
      <alignment horizontal="right" vertical="center" wrapText="1"/>
    </xf>
    <xf numFmtId="164" fontId="1" fillId="0" borderId="13" xfId="1" applyNumberFormat="1" applyFont="1" applyFill="1" applyBorder="1" applyAlignment="1">
      <alignment horizontal="right" vertical="center" wrapText="1"/>
    </xf>
    <xf numFmtId="164" fontId="1" fillId="0" borderId="12" xfId="1" applyNumberFormat="1" applyFont="1" applyFill="1" applyBorder="1" applyAlignment="1">
      <alignment horizontal="right" vertical="center" wrapText="1"/>
    </xf>
    <xf numFmtId="3" fontId="16" fillId="0" borderId="13" xfId="0" applyNumberFormat="1" applyFont="1" applyBorder="1" applyAlignment="1">
      <alignment horizontal="right" vertical="center" wrapText="1"/>
    </xf>
    <xf numFmtId="0" fontId="1" fillId="0" borderId="13" xfId="0" quotePrefix="1" applyFont="1" applyBorder="1" applyAlignment="1">
      <alignment horizontal="right" vertical="center" wrapText="1"/>
    </xf>
    <xf numFmtId="164" fontId="16" fillId="0" borderId="14" xfId="0" applyNumberFormat="1" applyFont="1" applyBorder="1"/>
    <xf numFmtId="164" fontId="16" fillId="0" borderId="10" xfId="0" applyNumberFormat="1" applyFont="1" applyBorder="1"/>
    <xf numFmtId="164" fontId="16" fillId="0" borderId="16" xfId="0" applyNumberFormat="1" applyFont="1" applyBorder="1"/>
    <xf numFmtId="164" fontId="16" fillId="0" borderId="12" xfId="0" applyNumberFormat="1" applyFont="1" applyBorder="1"/>
    <xf numFmtId="164" fontId="16" fillId="0" borderId="13" xfId="0" applyNumberFormat="1" applyFont="1" applyBorder="1"/>
    <xf numFmtId="1" fontId="16" fillId="0" borderId="21" xfId="0" applyNumberFormat="1" applyFont="1" applyBorder="1" applyAlignment="1">
      <alignment horizontal="right" vertical="center" wrapText="1"/>
    </xf>
    <xf numFmtId="1" fontId="16" fillId="0" borderId="14" xfId="0" applyNumberFormat="1" applyFont="1" applyBorder="1" applyAlignment="1">
      <alignment horizontal="right" vertical="center" wrapText="1"/>
    </xf>
    <xf numFmtId="164" fontId="16" fillId="0" borderId="3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165" fontId="19" fillId="0" borderId="0" xfId="0" applyNumberFormat="1" applyFont="1" applyAlignment="1">
      <alignment horizontal="left" vertical="top" wrapText="1"/>
    </xf>
    <xf numFmtId="1" fontId="16" fillId="0" borderId="13" xfId="0" applyNumberFormat="1" applyFont="1" applyBorder="1" applyAlignment="1">
      <alignment horizontal="right" vertical="center" wrapText="1"/>
    </xf>
    <xf numFmtId="164" fontId="16" fillId="0" borderId="21" xfId="0" applyNumberFormat="1" applyFont="1" applyBorder="1"/>
    <xf numFmtId="164" fontId="16" fillId="0" borderId="17" xfId="0" applyNumberFormat="1" applyFont="1" applyBorder="1"/>
    <xf numFmtId="164" fontId="16" fillId="0" borderId="21" xfId="1" applyNumberFormat="1" applyFont="1" applyFill="1" applyBorder="1" applyAlignment="1">
      <alignment horizontal="right" vertical="center" wrapText="1"/>
    </xf>
    <xf numFmtId="164" fontId="16" fillId="0" borderId="14" xfId="1" applyNumberFormat="1" applyFont="1" applyFill="1" applyBorder="1" applyAlignment="1">
      <alignment horizontal="right" vertical="center" wrapText="1"/>
    </xf>
    <xf numFmtId="164" fontId="16" fillId="0" borderId="17" xfId="1" applyNumberFormat="1" applyFont="1" applyFill="1" applyBorder="1" applyAlignment="1">
      <alignment horizontal="right"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18" xfId="0" quotePrefix="1" applyFont="1" applyBorder="1" applyAlignment="1">
      <alignment horizontal="right" vertical="center" wrapText="1"/>
    </xf>
    <xf numFmtId="0" fontId="16" fillId="0" borderId="13" xfId="0" quotePrefix="1" applyFont="1" applyBorder="1" applyAlignment="1">
      <alignment horizontal="right" vertical="center" wrapText="1"/>
    </xf>
    <xf numFmtId="164" fontId="16" fillId="0" borderId="6" xfId="1" applyNumberFormat="1" applyFont="1" applyFill="1" applyBorder="1" applyAlignment="1">
      <alignment horizontal="right" vertical="center" wrapText="1"/>
    </xf>
    <xf numFmtId="164" fontId="16" fillId="0" borderId="19" xfId="1" applyNumberFormat="1" applyFont="1" applyFill="1" applyBorder="1" applyAlignment="1">
      <alignment horizontal="right" vertical="center" wrapText="1"/>
    </xf>
    <xf numFmtId="164" fontId="16" fillId="0" borderId="20" xfId="1" applyNumberFormat="1" applyFont="1" applyFill="1" applyBorder="1" applyAlignment="1">
      <alignment horizontal="right" vertical="center" wrapText="1"/>
    </xf>
    <xf numFmtId="164" fontId="16" fillId="0" borderId="3" xfId="1" applyNumberFormat="1" applyFont="1" applyFill="1" applyBorder="1" applyAlignment="1">
      <alignment horizontal="right" vertical="center" wrapText="1"/>
    </xf>
    <xf numFmtId="164" fontId="16" fillId="0" borderId="4" xfId="1" applyNumberFormat="1" applyFont="1" applyFill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22" fillId="0" borderId="18" xfId="0" applyFont="1" applyBorder="1" applyAlignment="1">
      <alignment vertical="center"/>
    </xf>
    <xf numFmtId="0" fontId="16" fillId="0" borderId="12" xfId="0" quotePrefix="1" applyFont="1" applyBorder="1" applyAlignment="1">
      <alignment horizontal="right" vertical="center" wrapText="1"/>
    </xf>
    <xf numFmtId="164" fontId="16" fillId="0" borderId="0" xfId="1" applyNumberFormat="1" applyFont="1" applyFill="1" applyBorder="1" applyAlignment="1">
      <alignment horizontal="right" vertical="center" wrapText="1"/>
    </xf>
    <xf numFmtId="0" fontId="22" fillId="0" borderId="14" xfId="0" applyFont="1" applyBorder="1"/>
    <xf numFmtId="0" fontId="22" fillId="0" borderId="17" xfId="0" applyFont="1" applyBorder="1"/>
    <xf numFmtId="0" fontId="22" fillId="0" borderId="0" xfId="0" applyFont="1"/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/>
    <xf numFmtId="164" fontId="22" fillId="0" borderId="21" xfId="0" applyNumberFormat="1" applyFont="1" applyBorder="1"/>
    <xf numFmtId="164" fontId="22" fillId="0" borderId="14" xfId="0" applyNumberFormat="1" applyFont="1" applyBorder="1"/>
    <xf numFmtId="164" fontId="22" fillId="0" borderId="17" xfId="0" applyNumberFormat="1" applyFont="1" applyBorder="1"/>
    <xf numFmtId="1" fontId="22" fillId="0" borderId="0" xfId="0" applyNumberFormat="1" applyFont="1"/>
    <xf numFmtId="0" fontId="16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22" fillId="0" borderId="12" xfId="0" applyFont="1" applyBorder="1" applyAlignment="1">
      <alignment vertical="center"/>
    </xf>
    <xf numFmtId="0" fontId="16" fillId="0" borderId="13" xfId="0" applyFont="1" applyBorder="1" applyAlignment="1">
      <alignment horizontal="right" vertical="center" wrapText="1"/>
    </xf>
    <xf numFmtId="1" fontId="16" fillId="0" borderId="5" xfId="0" applyNumberFormat="1" applyFont="1" applyBorder="1" applyAlignment="1">
      <alignment horizontal="right" vertical="center" wrapText="1"/>
    </xf>
    <xf numFmtId="1" fontId="16" fillId="0" borderId="3" xfId="0" applyNumberFormat="1" applyFont="1" applyBorder="1" applyAlignment="1">
      <alignment horizontal="right" vertical="center" wrapText="1"/>
    </xf>
    <xf numFmtId="0" fontId="1" fillId="0" borderId="17" xfId="0" quotePrefix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11" xfId="0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1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showGridLines="0" showRowColHeaders="0" tabSelected="1" showRuler="0" view="pageLayout" zoomScaleNormal="100" workbookViewId="0">
      <selection sqref="A1:Q1"/>
    </sheetView>
  </sheetViews>
  <sheetFormatPr defaultColWidth="9.140625" defaultRowHeight="15" x14ac:dyDescent="0.25"/>
  <cols>
    <col min="2" max="10" width="7" customWidth="1"/>
    <col min="11" max="11" width="7" style="3" customWidth="1"/>
    <col min="12" max="14" width="7" customWidth="1"/>
    <col min="15" max="15" width="8.42578125" customWidth="1"/>
    <col min="16" max="17" width="7" customWidth="1"/>
  </cols>
  <sheetData>
    <row r="1" spans="1:17" ht="48.75" customHeight="1" x14ac:dyDescent="0.25">
      <c r="A1" s="103" t="s">
        <v>45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7" ht="41.25" customHeight="1" x14ac:dyDescent="0.25">
      <c r="A2" s="104" t="s">
        <v>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7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16.5" customHeight="1" thickBot="1" x14ac:dyDescent="0.3">
      <c r="A4" s="98" t="s">
        <v>0</v>
      </c>
      <c r="B4" s="105" t="s">
        <v>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7"/>
    </row>
    <row r="5" spans="1:17" ht="21" customHeight="1" thickBot="1" x14ac:dyDescent="0.3">
      <c r="A5" s="99"/>
      <c r="B5" s="64">
        <v>2010</v>
      </c>
      <c r="C5" s="64">
        <v>2011</v>
      </c>
      <c r="D5" s="64">
        <v>2012</v>
      </c>
      <c r="E5" s="64">
        <v>2013</v>
      </c>
      <c r="F5" s="64">
        <v>2014</v>
      </c>
      <c r="G5" s="64">
        <v>2015</v>
      </c>
      <c r="H5" s="64">
        <v>2016</v>
      </c>
      <c r="I5" s="65">
        <v>2017</v>
      </c>
      <c r="J5" s="65">
        <v>2018</v>
      </c>
      <c r="K5" s="66">
        <v>2019</v>
      </c>
      <c r="L5" s="67">
        <v>2020</v>
      </c>
      <c r="M5" s="68">
        <v>2021</v>
      </c>
      <c r="N5" s="68">
        <v>2022</v>
      </c>
      <c r="O5" s="68">
        <v>2023</v>
      </c>
      <c r="P5" s="69" t="s">
        <v>43</v>
      </c>
      <c r="Q5" s="69" t="s">
        <v>51</v>
      </c>
    </row>
    <row r="6" spans="1:17" x14ac:dyDescent="0.25">
      <c r="A6" s="40" t="s">
        <v>2</v>
      </c>
      <c r="B6" s="70">
        <v>185</v>
      </c>
      <c r="C6" s="70">
        <v>238</v>
      </c>
      <c r="D6" s="70">
        <v>252</v>
      </c>
      <c r="E6" s="70">
        <v>239</v>
      </c>
      <c r="F6" s="70">
        <v>231</v>
      </c>
      <c r="G6" s="70">
        <v>250</v>
      </c>
      <c r="H6" s="70">
        <v>291</v>
      </c>
      <c r="I6" s="70">
        <v>328</v>
      </c>
      <c r="J6" s="70">
        <v>291</v>
      </c>
      <c r="K6" s="70">
        <v>376</v>
      </c>
      <c r="L6" s="70">
        <v>361</v>
      </c>
      <c r="M6" s="70">
        <v>339</v>
      </c>
      <c r="N6" s="70">
        <v>354</v>
      </c>
      <c r="O6" s="70">
        <v>338</v>
      </c>
      <c r="P6" s="70">
        <v>350</v>
      </c>
      <c r="Q6" s="70">
        <v>374</v>
      </c>
    </row>
    <row r="7" spans="1:17" x14ac:dyDescent="0.25">
      <c r="A7" s="40" t="s">
        <v>3</v>
      </c>
      <c r="B7" s="70">
        <v>2997</v>
      </c>
      <c r="C7" s="70">
        <v>2999</v>
      </c>
      <c r="D7" s="70">
        <v>2662</v>
      </c>
      <c r="E7" s="70">
        <v>2700</v>
      </c>
      <c r="F7" s="70">
        <v>2620</v>
      </c>
      <c r="G7" s="70">
        <v>2669</v>
      </c>
      <c r="H7" s="70">
        <v>2742</v>
      </c>
      <c r="I7" s="70">
        <v>2802</v>
      </c>
      <c r="J7" s="70">
        <v>2401</v>
      </c>
      <c r="K7" s="70">
        <v>2305</v>
      </c>
      <c r="L7" s="70">
        <v>2219</v>
      </c>
      <c r="M7" s="70">
        <v>2321</v>
      </c>
      <c r="N7" s="70">
        <v>2513</v>
      </c>
      <c r="O7" s="70">
        <v>2237</v>
      </c>
      <c r="P7" s="70">
        <v>1971</v>
      </c>
      <c r="Q7" s="70">
        <v>1776</v>
      </c>
    </row>
    <row r="8" spans="1:17" x14ac:dyDescent="0.25">
      <c r="A8" s="40" t="s">
        <v>19</v>
      </c>
      <c r="B8" s="70">
        <v>1992</v>
      </c>
      <c r="C8" s="70">
        <v>1072</v>
      </c>
      <c r="D8" s="70">
        <v>1165</v>
      </c>
      <c r="E8" s="70">
        <v>1320</v>
      </c>
      <c r="F8" s="70">
        <v>1486</v>
      </c>
      <c r="G8" s="70">
        <v>1634</v>
      </c>
      <c r="H8" s="70">
        <v>1756</v>
      </c>
      <c r="I8" s="70">
        <v>1858</v>
      </c>
      <c r="J8" s="70">
        <v>1557</v>
      </c>
      <c r="K8" s="70">
        <v>1551</v>
      </c>
      <c r="L8" s="70">
        <v>1467</v>
      </c>
      <c r="M8" s="70">
        <v>1503</v>
      </c>
      <c r="N8" s="70">
        <v>1481</v>
      </c>
      <c r="O8" s="70">
        <v>1408</v>
      </c>
      <c r="P8" s="70">
        <v>1420</v>
      </c>
      <c r="Q8" s="70">
        <v>1211</v>
      </c>
    </row>
    <row r="9" spans="1:17" x14ac:dyDescent="0.25">
      <c r="A9" s="40" t="s">
        <v>4</v>
      </c>
      <c r="B9" s="70">
        <v>9157</v>
      </c>
      <c r="C9" s="70">
        <v>6522</v>
      </c>
      <c r="D9" s="70">
        <v>5332</v>
      </c>
      <c r="E9" s="70">
        <v>4924</v>
      </c>
      <c r="F9" s="70">
        <v>3349</v>
      </c>
      <c r="G9" s="70">
        <v>3502</v>
      </c>
      <c r="H9" s="70">
        <v>3317</v>
      </c>
      <c r="I9" s="70">
        <v>3467</v>
      </c>
      <c r="J9" s="70">
        <v>3266</v>
      </c>
      <c r="K9" s="70">
        <v>3597</v>
      </c>
      <c r="L9" s="70">
        <v>3084</v>
      </c>
      <c r="M9" s="70">
        <v>3944</v>
      </c>
      <c r="N9" s="70">
        <v>3983</v>
      </c>
      <c r="O9" s="70">
        <v>3236</v>
      </c>
      <c r="P9" s="70">
        <v>3132</v>
      </c>
      <c r="Q9" s="70">
        <v>2464</v>
      </c>
    </row>
    <row r="10" spans="1:17" x14ac:dyDescent="0.25">
      <c r="A10" s="40" t="s">
        <v>5</v>
      </c>
      <c r="B10" s="70">
        <v>4516</v>
      </c>
      <c r="C10" s="70">
        <v>3274</v>
      </c>
      <c r="D10" s="70">
        <v>2237</v>
      </c>
      <c r="E10" s="70">
        <v>1818</v>
      </c>
      <c r="F10" s="70">
        <v>1277</v>
      </c>
      <c r="G10" s="70">
        <v>1168</v>
      </c>
      <c r="H10" s="70">
        <v>1183</v>
      </c>
      <c r="I10" s="70">
        <v>1359</v>
      </c>
      <c r="J10" s="70">
        <v>1100</v>
      </c>
      <c r="K10" s="70">
        <v>990</v>
      </c>
      <c r="L10" s="70">
        <v>1023</v>
      </c>
      <c r="M10" s="70">
        <v>1088</v>
      </c>
      <c r="N10" s="70">
        <v>1288</v>
      </c>
      <c r="O10" s="70">
        <v>1262</v>
      </c>
      <c r="P10" s="70">
        <v>1168</v>
      </c>
      <c r="Q10" s="70">
        <v>986</v>
      </c>
    </row>
    <row r="11" spans="1:17" x14ac:dyDescent="0.25">
      <c r="A11" s="40" t="s">
        <v>6</v>
      </c>
      <c r="B11" s="70">
        <v>1027</v>
      </c>
      <c r="C11" s="70">
        <v>1050</v>
      </c>
      <c r="D11" s="70">
        <v>700</v>
      </c>
      <c r="E11" s="70">
        <v>547</v>
      </c>
      <c r="F11" s="70">
        <v>378</v>
      </c>
      <c r="G11" s="70">
        <v>606</v>
      </c>
      <c r="H11" s="70">
        <v>611</v>
      </c>
      <c r="I11" s="70">
        <v>572</v>
      </c>
      <c r="J11" s="70">
        <v>552</v>
      </c>
      <c r="K11" s="70">
        <v>621</v>
      </c>
      <c r="L11" s="70">
        <v>521</v>
      </c>
      <c r="M11" s="70">
        <v>648</v>
      </c>
      <c r="N11" s="70">
        <v>577</v>
      </c>
      <c r="O11" s="70">
        <v>425</v>
      </c>
      <c r="P11" s="70">
        <v>324</v>
      </c>
      <c r="Q11" s="70">
        <v>303</v>
      </c>
    </row>
    <row r="12" spans="1:17" x14ac:dyDescent="0.25">
      <c r="A12" s="40" t="s">
        <v>7</v>
      </c>
      <c r="B12" s="70">
        <v>813</v>
      </c>
      <c r="C12" s="70">
        <v>917</v>
      </c>
      <c r="D12" s="70">
        <v>778</v>
      </c>
      <c r="E12" s="70">
        <v>555</v>
      </c>
      <c r="F12" s="70">
        <v>495</v>
      </c>
      <c r="G12" s="70">
        <v>490</v>
      </c>
      <c r="H12" s="70">
        <v>492</v>
      </c>
      <c r="I12" s="70">
        <v>476</v>
      </c>
      <c r="J12" s="70">
        <v>471</v>
      </c>
      <c r="K12" s="70">
        <v>444</v>
      </c>
      <c r="L12" s="70">
        <v>403</v>
      </c>
      <c r="M12" s="70">
        <v>342</v>
      </c>
      <c r="N12" s="70">
        <v>248</v>
      </c>
      <c r="O12" s="70">
        <v>183</v>
      </c>
      <c r="P12" s="70">
        <v>130</v>
      </c>
      <c r="Q12" s="70">
        <v>83</v>
      </c>
    </row>
    <row r="13" spans="1:17" ht="15.75" thickBot="1" x14ac:dyDescent="0.3">
      <c r="A13" s="39" t="s">
        <v>8</v>
      </c>
      <c r="B13" s="70">
        <v>1488</v>
      </c>
      <c r="C13" s="70">
        <v>1549</v>
      </c>
      <c r="D13" s="70">
        <v>1050</v>
      </c>
      <c r="E13" s="70">
        <v>798</v>
      </c>
      <c r="F13" s="70">
        <v>564</v>
      </c>
      <c r="G13" s="70">
        <v>532</v>
      </c>
      <c r="H13" s="70">
        <v>664</v>
      </c>
      <c r="I13" s="70">
        <v>735</v>
      </c>
      <c r="J13" s="70">
        <v>641</v>
      </c>
      <c r="K13" s="70">
        <v>743</v>
      </c>
      <c r="L13" s="70">
        <v>730</v>
      </c>
      <c r="M13" s="70">
        <v>627</v>
      </c>
      <c r="N13" s="70">
        <v>713</v>
      </c>
      <c r="O13" s="70">
        <v>569</v>
      </c>
      <c r="P13" s="70">
        <v>364</v>
      </c>
      <c r="Q13" s="70">
        <v>244</v>
      </c>
    </row>
    <row r="14" spans="1:17" ht="15.75" thickBot="1" x14ac:dyDescent="0.3">
      <c r="A14" s="39" t="s">
        <v>9</v>
      </c>
      <c r="B14" s="71">
        <v>22174</v>
      </c>
      <c r="C14" s="72">
        <v>17620</v>
      </c>
      <c r="D14" s="72">
        <v>14176</v>
      </c>
      <c r="E14" s="72">
        <v>12900</v>
      </c>
      <c r="F14" s="72">
        <v>10400</v>
      </c>
      <c r="G14" s="72">
        <v>10850</v>
      </c>
      <c r="H14" s="72">
        <v>11056</v>
      </c>
      <c r="I14" s="72">
        <v>11596</v>
      </c>
      <c r="J14" s="72">
        <v>10280</v>
      </c>
      <c r="K14" s="72">
        <v>10626</v>
      </c>
      <c r="L14" s="72">
        <v>9808</v>
      </c>
      <c r="M14" s="72">
        <v>10812</v>
      </c>
      <c r="N14" s="72">
        <v>11156</v>
      </c>
      <c r="O14" s="73">
        <v>9659</v>
      </c>
      <c r="P14" s="73">
        <v>8858</v>
      </c>
      <c r="Q14" s="73">
        <v>7439</v>
      </c>
    </row>
    <row r="15" spans="1:17" ht="15.75" thickBot="1" x14ac:dyDescent="0.3">
      <c r="A15" s="37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3"/>
    </row>
    <row r="16" spans="1:17" ht="25.5" customHeight="1" thickBot="1" x14ac:dyDescent="0.3">
      <c r="A16" s="98" t="s">
        <v>0</v>
      </c>
      <c r="B16" s="100" t="s">
        <v>10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</row>
    <row r="17" spans="1:17" ht="22.5" customHeight="1" thickBot="1" x14ac:dyDescent="0.3">
      <c r="A17" s="99"/>
      <c r="B17" s="64">
        <v>2010</v>
      </c>
      <c r="C17" s="64">
        <v>2011</v>
      </c>
      <c r="D17" s="64">
        <v>2012</v>
      </c>
      <c r="E17" s="64">
        <v>2013</v>
      </c>
      <c r="F17" s="64">
        <v>2014</v>
      </c>
      <c r="G17" s="64">
        <v>2015</v>
      </c>
      <c r="H17" s="64">
        <v>2016</v>
      </c>
      <c r="I17" s="65">
        <v>2017</v>
      </c>
      <c r="J17" s="65">
        <v>2018</v>
      </c>
      <c r="K17" s="75">
        <v>2019</v>
      </c>
      <c r="L17" s="76">
        <v>2020</v>
      </c>
      <c r="M17" s="68">
        <v>2021</v>
      </c>
      <c r="N17" s="68">
        <v>2022</v>
      </c>
      <c r="O17" s="68">
        <v>2023</v>
      </c>
      <c r="P17" s="77" t="s">
        <v>43</v>
      </c>
      <c r="Q17" s="69" t="s">
        <v>51</v>
      </c>
    </row>
    <row r="18" spans="1:17" x14ac:dyDescent="0.25">
      <c r="A18" s="40" t="s">
        <v>2</v>
      </c>
      <c r="B18" s="70">
        <v>13</v>
      </c>
      <c r="C18" s="70">
        <v>13</v>
      </c>
      <c r="D18" s="70">
        <v>15</v>
      </c>
      <c r="E18" s="70">
        <v>18</v>
      </c>
      <c r="F18" s="70">
        <v>10</v>
      </c>
      <c r="G18" s="70">
        <v>15</v>
      </c>
      <c r="H18" s="70">
        <v>18</v>
      </c>
      <c r="I18" s="70">
        <v>9</v>
      </c>
      <c r="J18" s="70">
        <v>11</v>
      </c>
      <c r="K18" s="70">
        <v>11</v>
      </c>
      <c r="L18" s="70">
        <v>17</v>
      </c>
      <c r="M18" s="70">
        <v>31</v>
      </c>
      <c r="N18" s="70">
        <v>16</v>
      </c>
      <c r="O18" s="70">
        <v>43</v>
      </c>
      <c r="P18" s="78">
        <v>27</v>
      </c>
      <c r="Q18" s="79">
        <v>29</v>
      </c>
    </row>
    <row r="19" spans="1:17" x14ac:dyDescent="0.25">
      <c r="A19" s="40" t="s">
        <v>3</v>
      </c>
      <c r="B19" s="70">
        <v>139</v>
      </c>
      <c r="C19" s="70">
        <v>133</v>
      </c>
      <c r="D19" s="70">
        <v>104</v>
      </c>
      <c r="E19" s="70">
        <v>98</v>
      </c>
      <c r="F19" s="70">
        <v>114</v>
      </c>
      <c r="G19" s="70">
        <v>114</v>
      </c>
      <c r="H19" s="70">
        <v>108</v>
      </c>
      <c r="I19" s="70">
        <v>84</v>
      </c>
      <c r="J19" s="70">
        <v>65</v>
      </c>
      <c r="K19" s="70">
        <v>64</v>
      </c>
      <c r="L19" s="70">
        <v>75</v>
      </c>
      <c r="M19" s="70">
        <v>85</v>
      </c>
      <c r="N19" s="70">
        <v>86</v>
      </c>
      <c r="O19" s="70">
        <v>86</v>
      </c>
      <c r="P19" s="78">
        <v>89</v>
      </c>
      <c r="Q19" s="79">
        <v>78</v>
      </c>
    </row>
    <row r="20" spans="1:17" x14ac:dyDescent="0.25">
      <c r="A20" s="40" t="s">
        <v>19</v>
      </c>
      <c r="B20" s="70">
        <v>124</v>
      </c>
      <c r="C20" s="70">
        <v>43</v>
      </c>
      <c r="D20" s="70">
        <v>55</v>
      </c>
      <c r="E20" s="70">
        <v>59</v>
      </c>
      <c r="F20" s="70">
        <v>62</v>
      </c>
      <c r="G20" s="70">
        <v>61</v>
      </c>
      <c r="H20" s="70">
        <v>65</v>
      </c>
      <c r="I20" s="70">
        <v>49</v>
      </c>
      <c r="J20" s="70">
        <v>34</v>
      </c>
      <c r="K20" s="70">
        <v>40</v>
      </c>
      <c r="L20" s="70">
        <v>36</v>
      </c>
      <c r="M20" s="70">
        <v>51</v>
      </c>
      <c r="N20" s="70">
        <v>72</v>
      </c>
      <c r="O20" s="70">
        <v>52</v>
      </c>
      <c r="P20" s="78">
        <v>65</v>
      </c>
      <c r="Q20" s="79">
        <v>44</v>
      </c>
    </row>
    <row r="21" spans="1:17" x14ac:dyDescent="0.25">
      <c r="A21" s="40" t="s">
        <v>4</v>
      </c>
      <c r="B21" s="70">
        <v>692</v>
      </c>
      <c r="C21" s="70">
        <v>438</v>
      </c>
      <c r="D21" s="70">
        <v>292</v>
      </c>
      <c r="E21" s="70">
        <v>265</v>
      </c>
      <c r="F21" s="70">
        <v>225</v>
      </c>
      <c r="G21" s="70">
        <v>254</v>
      </c>
      <c r="H21" s="70">
        <v>195</v>
      </c>
      <c r="I21" s="70">
        <v>172</v>
      </c>
      <c r="J21" s="70">
        <v>144</v>
      </c>
      <c r="K21" s="70">
        <v>169</v>
      </c>
      <c r="L21" s="70">
        <v>100</v>
      </c>
      <c r="M21" s="70">
        <v>185</v>
      </c>
      <c r="N21" s="70">
        <v>302</v>
      </c>
      <c r="O21" s="70">
        <v>239</v>
      </c>
      <c r="P21" s="78">
        <v>273</v>
      </c>
      <c r="Q21" s="79">
        <v>151</v>
      </c>
    </row>
    <row r="22" spans="1:17" x14ac:dyDescent="0.25">
      <c r="A22" s="40" t="s">
        <v>5</v>
      </c>
      <c r="B22" s="70">
        <v>411</v>
      </c>
      <c r="C22" s="70">
        <v>352</v>
      </c>
      <c r="D22" s="70">
        <v>239</v>
      </c>
      <c r="E22" s="70">
        <v>179</v>
      </c>
      <c r="F22" s="70">
        <v>148</v>
      </c>
      <c r="G22" s="70">
        <v>100</v>
      </c>
      <c r="H22" s="70">
        <v>109</v>
      </c>
      <c r="I22" s="70">
        <v>108</v>
      </c>
      <c r="J22" s="70">
        <v>98</v>
      </c>
      <c r="K22" s="70">
        <v>76</v>
      </c>
      <c r="L22" s="70">
        <v>49</v>
      </c>
      <c r="M22" s="70">
        <v>68</v>
      </c>
      <c r="N22" s="70">
        <v>123</v>
      </c>
      <c r="O22" s="70">
        <v>107</v>
      </c>
      <c r="P22" s="78">
        <v>106</v>
      </c>
      <c r="Q22" s="79">
        <v>86</v>
      </c>
    </row>
    <row r="23" spans="1:17" x14ac:dyDescent="0.25">
      <c r="A23" s="40" t="s">
        <v>6</v>
      </c>
      <c r="B23" s="70">
        <v>65</v>
      </c>
      <c r="C23" s="70">
        <v>77</v>
      </c>
      <c r="D23" s="70">
        <v>43</v>
      </c>
      <c r="E23" s="70">
        <v>37</v>
      </c>
      <c r="F23" s="70">
        <v>17</v>
      </c>
      <c r="G23" s="70">
        <v>38</v>
      </c>
      <c r="H23" s="70">
        <v>24</v>
      </c>
      <c r="I23" s="70">
        <v>29</v>
      </c>
      <c r="J23" s="70">
        <v>33</v>
      </c>
      <c r="K23" s="70">
        <v>48</v>
      </c>
      <c r="L23" s="70">
        <v>38</v>
      </c>
      <c r="M23" s="70">
        <v>30</v>
      </c>
      <c r="N23" s="70">
        <v>20</v>
      </c>
      <c r="O23" s="70">
        <v>15</v>
      </c>
      <c r="P23" s="78">
        <v>18</v>
      </c>
      <c r="Q23" s="79">
        <v>16</v>
      </c>
    </row>
    <row r="24" spans="1:17" x14ac:dyDescent="0.25">
      <c r="A24" s="40" t="s">
        <v>7</v>
      </c>
      <c r="B24" s="70">
        <v>23</v>
      </c>
      <c r="C24" s="70">
        <v>26</v>
      </c>
      <c r="D24" s="70">
        <v>20</v>
      </c>
      <c r="E24" s="70">
        <v>15</v>
      </c>
      <c r="F24" s="70">
        <v>26</v>
      </c>
      <c r="G24" s="70">
        <v>17</v>
      </c>
      <c r="H24" s="70">
        <v>26</v>
      </c>
      <c r="I24" s="70">
        <v>15</v>
      </c>
      <c r="J24" s="70">
        <v>11</v>
      </c>
      <c r="K24" s="70">
        <v>20</v>
      </c>
      <c r="L24" s="70">
        <v>17</v>
      </c>
      <c r="M24" s="70">
        <v>15</v>
      </c>
      <c r="N24" s="70">
        <v>3</v>
      </c>
      <c r="O24" s="70">
        <v>1</v>
      </c>
      <c r="P24" s="78">
        <v>1</v>
      </c>
      <c r="Q24" s="79">
        <v>0</v>
      </c>
    </row>
    <row r="25" spans="1:17" ht="15.75" thickBot="1" x14ac:dyDescent="0.3">
      <c r="A25" s="39" t="s">
        <v>8</v>
      </c>
      <c r="B25" s="70">
        <v>36</v>
      </c>
      <c r="C25" s="70">
        <v>73</v>
      </c>
      <c r="D25" s="70">
        <v>32</v>
      </c>
      <c r="E25" s="70">
        <v>26</v>
      </c>
      <c r="F25" s="70">
        <v>21</v>
      </c>
      <c r="G25" s="70">
        <v>20</v>
      </c>
      <c r="H25" s="70">
        <v>31</v>
      </c>
      <c r="I25" s="70">
        <v>10</v>
      </c>
      <c r="J25" s="70">
        <v>14</v>
      </c>
      <c r="K25" s="70">
        <v>34</v>
      </c>
      <c r="L25" s="70">
        <v>33</v>
      </c>
      <c r="M25" s="70">
        <v>10</v>
      </c>
      <c r="N25" s="70">
        <v>28</v>
      </c>
      <c r="O25" s="70">
        <v>21</v>
      </c>
      <c r="P25" s="78">
        <v>13</v>
      </c>
      <c r="Q25" s="80">
        <v>11</v>
      </c>
    </row>
    <row r="26" spans="1:17" ht="15.75" thickBot="1" x14ac:dyDescent="0.3">
      <c r="A26" s="39" t="s">
        <v>9</v>
      </c>
      <c r="B26" s="71">
        <v>1503</v>
      </c>
      <c r="C26" s="72">
        <v>1154</v>
      </c>
      <c r="D26" s="72">
        <v>802</v>
      </c>
      <c r="E26" s="72">
        <v>696</v>
      </c>
      <c r="F26" s="72">
        <v>624</v>
      </c>
      <c r="G26" s="72">
        <v>621</v>
      </c>
      <c r="H26" s="72">
        <v>577</v>
      </c>
      <c r="I26" s="72">
        <v>478</v>
      </c>
      <c r="J26" s="72">
        <v>409</v>
      </c>
      <c r="K26" s="72">
        <v>463</v>
      </c>
      <c r="L26" s="72">
        <v>363</v>
      </c>
      <c r="M26" s="72">
        <v>474</v>
      </c>
      <c r="N26" s="72">
        <v>650</v>
      </c>
      <c r="O26" s="74">
        <v>565</v>
      </c>
      <c r="P26" s="74">
        <v>594</v>
      </c>
      <c r="Q26" s="80">
        <v>416</v>
      </c>
    </row>
    <row r="27" spans="1:17" ht="15.75" thickBot="1" x14ac:dyDescent="0.3">
      <c r="A27" s="36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81"/>
    </row>
    <row r="28" spans="1:17" ht="23.25" customHeight="1" thickBot="1" x14ac:dyDescent="0.3">
      <c r="A28" s="98" t="s">
        <v>0</v>
      </c>
      <c r="B28" s="100" t="s">
        <v>11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P28" s="82"/>
      <c r="Q28" s="83"/>
    </row>
    <row r="29" spans="1:17" ht="23.25" customHeight="1" thickBot="1" x14ac:dyDescent="0.3">
      <c r="A29" s="99"/>
      <c r="B29" s="64">
        <v>2010</v>
      </c>
      <c r="C29" s="64">
        <v>2011</v>
      </c>
      <c r="D29" s="64">
        <v>2012</v>
      </c>
      <c r="E29" s="64">
        <v>2013</v>
      </c>
      <c r="F29" s="64">
        <v>2014</v>
      </c>
      <c r="G29" s="64">
        <v>2015</v>
      </c>
      <c r="H29" s="64">
        <v>2016</v>
      </c>
      <c r="I29" s="65">
        <v>2017</v>
      </c>
      <c r="J29" s="65">
        <v>2018</v>
      </c>
      <c r="K29" s="75">
        <v>2019</v>
      </c>
      <c r="L29" s="76">
        <v>2020</v>
      </c>
      <c r="M29" s="68">
        <v>2021</v>
      </c>
      <c r="N29" s="68">
        <v>2022</v>
      </c>
      <c r="O29" s="68">
        <v>2023</v>
      </c>
      <c r="P29" s="69" t="s">
        <v>43</v>
      </c>
      <c r="Q29" s="69" t="s">
        <v>51</v>
      </c>
    </row>
    <row r="30" spans="1:17" x14ac:dyDescent="0.25">
      <c r="A30" s="40" t="s">
        <v>2</v>
      </c>
      <c r="B30" s="70">
        <v>198</v>
      </c>
      <c r="C30" s="70">
        <v>250</v>
      </c>
      <c r="D30" s="70">
        <v>267</v>
      </c>
      <c r="E30" s="70">
        <v>256</v>
      </c>
      <c r="F30" s="70">
        <v>241</v>
      </c>
      <c r="G30" s="70">
        <v>266</v>
      </c>
      <c r="H30" s="70">
        <v>309</v>
      </c>
      <c r="I30" s="70">
        <v>337</v>
      </c>
      <c r="J30" s="70">
        <v>302</v>
      </c>
      <c r="K30" s="70">
        <v>387</v>
      </c>
      <c r="L30" s="70">
        <v>378</v>
      </c>
      <c r="M30" s="70">
        <v>370</v>
      </c>
      <c r="N30" s="70">
        <v>370</v>
      </c>
      <c r="O30" s="84">
        <v>382</v>
      </c>
      <c r="P30" s="84">
        <v>377</v>
      </c>
      <c r="Q30" s="84">
        <v>403</v>
      </c>
    </row>
    <row r="31" spans="1:17" x14ac:dyDescent="0.25">
      <c r="A31" s="40" t="s">
        <v>3</v>
      </c>
      <c r="B31" s="70">
        <v>3136</v>
      </c>
      <c r="C31" s="70">
        <v>3132</v>
      </c>
      <c r="D31" s="70">
        <v>2766</v>
      </c>
      <c r="E31" s="70">
        <v>2797</v>
      </c>
      <c r="F31" s="70">
        <v>2734</v>
      </c>
      <c r="G31" s="70">
        <v>2783</v>
      </c>
      <c r="H31" s="70">
        <v>2850</v>
      </c>
      <c r="I31" s="70">
        <v>2886</v>
      </c>
      <c r="J31" s="70">
        <v>2466</v>
      </c>
      <c r="K31" s="70">
        <v>2369</v>
      </c>
      <c r="L31" s="70">
        <v>2294</v>
      </c>
      <c r="M31" s="70">
        <v>2406</v>
      </c>
      <c r="N31" s="70">
        <v>2600</v>
      </c>
      <c r="O31" s="85">
        <v>2324</v>
      </c>
      <c r="P31" s="85">
        <v>2060</v>
      </c>
      <c r="Q31" s="85">
        <v>1854</v>
      </c>
    </row>
    <row r="32" spans="1:17" x14ac:dyDescent="0.25">
      <c r="A32" s="40" t="s">
        <v>19</v>
      </c>
      <c r="B32" s="70">
        <v>2116</v>
      </c>
      <c r="C32" s="70">
        <v>1115</v>
      </c>
      <c r="D32" s="70">
        <v>1221</v>
      </c>
      <c r="E32" s="70">
        <v>1379</v>
      </c>
      <c r="F32" s="70">
        <v>1548</v>
      </c>
      <c r="G32" s="70">
        <v>1695</v>
      </c>
      <c r="H32" s="70">
        <v>1822</v>
      </c>
      <c r="I32" s="70">
        <v>1907</v>
      </c>
      <c r="J32" s="70">
        <v>1591</v>
      </c>
      <c r="K32" s="70">
        <v>1591</v>
      </c>
      <c r="L32" s="70">
        <v>1504</v>
      </c>
      <c r="M32" s="70">
        <v>1554</v>
      </c>
      <c r="N32" s="70">
        <v>1553</v>
      </c>
      <c r="O32" s="85">
        <v>1460</v>
      </c>
      <c r="P32" s="85">
        <v>1485</v>
      </c>
      <c r="Q32" s="85">
        <v>1255</v>
      </c>
    </row>
    <row r="33" spans="1:17" x14ac:dyDescent="0.25">
      <c r="A33" s="40" t="s">
        <v>4</v>
      </c>
      <c r="B33" s="70">
        <v>9849</v>
      </c>
      <c r="C33" s="70">
        <v>6960</v>
      </c>
      <c r="D33" s="70">
        <v>5624</v>
      </c>
      <c r="E33" s="70">
        <v>5189</v>
      </c>
      <c r="F33" s="70">
        <v>3573</v>
      </c>
      <c r="G33" s="70">
        <v>3756</v>
      </c>
      <c r="H33" s="70">
        <v>3512</v>
      </c>
      <c r="I33" s="70">
        <v>3639</v>
      </c>
      <c r="J33" s="70">
        <v>3410</v>
      </c>
      <c r="K33" s="70">
        <v>3766</v>
      </c>
      <c r="L33" s="70">
        <v>3184</v>
      </c>
      <c r="M33" s="70">
        <v>4128</v>
      </c>
      <c r="N33" s="70">
        <v>4284</v>
      </c>
      <c r="O33" s="85">
        <v>3475</v>
      </c>
      <c r="P33" s="85">
        <v>3405</v>
      </c>
      <c r="Q33" s="85">
        <v>2615</v>
      </c>
    </row>
    <row r="34" spans="1:17" x14ac:dyDescent="0.25">
      <c r="A34" s="40" t="s">
        <v>5</v>
      </c>
      <c r="B34" s="70">
        <v>4926</v>
      </c>
      <c r="C34" s="70">
        <v>3626</v>
      </c>
      <c r="D34" s="70">
        <v>2476</v>
      </c>
      <c r="E34" s="70">
        <v>1996</v>
      </c>
      <c r="F34" s="70">
        <v>1425</v>
      </c>
      <c r="G34" s="70">
        <v>1268</v>
      </c>
      <c r="H34" s="70">
        <v>1293</v>
      </c>
      <c r="I34" s="70">
        <v>1467</v>
      </c>
      <c r="J34" s="70">
        <v>1198</v>
      </c>
      <c r="K34" s="70">
        <v>1066</v>
      </c>
      <c r="L34" s="70">
        <v>1072</v>
      </c>
      <c r="M34" s="70">
        <v>1156</v>
      </c>
      <c r="N34" s="70">
        <v>1411</v>
      </c>
      <c r="O34" s="85">
        <v>1369</v>
      </c>
      <c r="P34" s="85">
        <v>1274</v>
      </c>
      <c r="Q34" s="85">
        <v>1072</v>
      </c>
    </row>
    <row r="35" spans="1:17" x14ac:dyDescent="0.25">
      <c r="A35" s="40" t="s">
        <v>6</v>
      </c>
      <c r="B35" s="70">
        <v>1092</v>
      </c>
      <c r="C35" s="70">
        <v>1127</v>
      </c>
      <c r="D35" s="70">
        <v>743</v>
      </c>
      <c r="E35" s="70">
        <v>584</v>
      </c>
      <c r="F35" s="70">
        <v>395</v>
      </c>
      <c r="G35" s="70">
        <v>644</v>
      </c>
      <c r="H35" s="70">
        <v>635</v>
      </c>
      <c r="I35" s="70">
        <v>602</v>
      </c>
      <c r="J35" s="70">
        <v>585</v>
      </c>
      <c r="K35" s="70">
        <v>669</v>
      </c>
      <c r="L35" s="70">
        <v>559</v>
      </c>
      <c r="M35" s="70">
        <v>678</v>
      </c>
      <c r="N35" s="70">
        <v>596</v>
      </c>
      <c r="O35" s="85">
        <v>440</v>
      </c>
      <c r="P35" s="85">
        <v>342</v>
      </c>
      <c r="Q35" s="85">
        <v>319</v>
      </c>
    </row>
    <row r="36" spans="1:17" x14ac:dyDescent="0.25">
      <c r="A36" s="40" t="s">
        <v>7</v>
      </c>
      <c r="B36" s="70">
        <v>836</v>
      </c>
      <c r="C36" s="70">
        <v>943</v>
      </c>
      <c r="D36" s="70">
        <v>798</v>
      </c>
      <c r="E36" s="70">
        <v>571</v>
      </c>
      <c r="F36" s="70">
        <v>521</v>
      </c>
      <c r="G36" s="70">
        <v>506</v>
      </c>
      <c r="H36" s="70">
        <v>518</v>
      </c>
      <c r="I36" s="70">
        <v>491</v>
      </c>
      <c r="J36" s="70">
        <v>483</v>
      </c>
      <c r="K36" s="70">
        <v>464</v>
      </c>
      <c r="L36" s="70">
        <v>420</v>
      </c>
      <c r="M36" s="70">
        <v>356</v>
      </c>
      <c r="N36" s="70">
        <v>251</v>
      </c>
      <c r="O36" s="85">
        <v>184</v>
      </c>
      <c r="P36" s="85">
        <v>132</v>
      </c>
      <c r="Q36" s="85">
        <v>83</v>
      </c>
    </row>
    <row r="37" spans="1:17" ht="15.75" thickBot="1" x14ac:dyDescent="0.3">
      <c r="A37" s="39" t="s">
        <v>8</v>
      </c>
      <c r="B37" s="70">
        <v>1524</v>
      </c>
      <c r="C37" s="70">
        <v>1621</v>
      </c>
      <c r="D37" s="70">
        <v>1081</v>
      </c>
      <c r="E37" s="70">
        <v>823</v>
      </c>
      <c r="F37" s="70">
        <v>585</v>
      </c>
      <c r="G37" s="70">
        <v>552</v>
      </c>
      <c r="H37" s="70">
        <v>694</v>
      </c>
      <c r="I37" s="70">
        <v>745</v>
      </c>
      <c r="J37" s="70">
        <v>655</v>
      </c>
      <c r="K37" s="70">
        <v>777</v>
      </c>
      <c r="L37" s="70">
        <v>763</v>
      </c>
      <c r="M37" s="70">
        <v>637</v>
      </c>
      <c r="N37" s="70">
        <v>741</v>
      </c>
      <c r="O37" s="86">
        <v>590</v>
      </c>
      <c r="P37" s="86">
        <v>377</v>
      </c>
      <c r="Q37" s="86">
        <v>255</v>
      </c>
    </row>
    <row r="38" spans="1:17" ht="15.75" thickBot="1" x14ac:dyDescent="0.3">
      <c r="A38" s="42" t="s">
        <v>9</v>
      </c>
      <c r="B38" s="71">
        <v>23677</v>
      </c>
      <c r="C38" s="72">
        <v>18774</v>
      </c>
      <c r="D38" s="72">
        <v>14977</v>
      </c>
      <c r="E38" s="72">
        <v>13597</v>
      </c>
      <c r="F38" s="72">
        <v>11023</v>
      </c>
      <c r="G38" s="72">
        <v>11471</v>
      </c>
      <c r="H38" s="72">
        <v>11633</v>
      </c>
      <c r="I38" s="72">
        <v>12074</v>
      </c>
      <c r="J38" s="72">
        <v>10689</v>
      </c>
      <c r="K38" s="72">
        <v>11090</v>
      </c>
      <c r="L38" s="72">
        <v>10172</v>
      </c>
      <c r="M38" s="72">
        <v>11286</v>
      </c>
      <c r="N38" s="72">
        <v>11806</v>
      </c>
      <c r="O38" s="86">
        <v>10223</v>
      </c>
      <c r="P38" s="86">
        <v>9451</v>
      </c>
      <c r="Q38" s="86">
        <v>7856</v>
      </c>
    </row>
    <row r="39" spans="1:17" x14ac:dyDescent="0.25">
      <c r="A39" s="23" t="s">
        <v>17</v>
      </c>
      <c r="B39" s="81"/>
      <c r="C39" s="81"/>
      <c r="D39" s="81"/>
      <c r="E39" s="81"/>
      <c r="F39" s="81"/>
      <c r="G39" s="81"/>
      <c r="H39" s="81"/>
      <c r="I39" s="81"/>
      <c r="J39" s="81"/>
      <c r="K39" s="87"/>
      <c r="L39" s="81"/>
      <c r="M39" s="81"/>
      <c r="N39" s="81"/>
      <c r="O39" s="81"/>
      <c r="P39" s="81"/>
      <c r="Q39" s="81"/>
    </row>
    <row r="40" spans="1:17" ht="15.75" thickBot="1" x14ac:dyDescent="0.3">
      <c r="A40" s="5" t="s">
        <v>18</v>
      </c>
      <c r="B40" s="81"/>
      <c r="C40" s="81"/>
      <c r="D40" s="81"/>
      <c r="E40" s="81"/>
      <c r="F40" s="81"/>
      <c r="G40" s="81"/>
      <c r="H40" s="81"/>
      <c r="I40" s="81"/>
      <c r="J40" s="81"/>
      <c r="K40" s="87"/>
      <c r="L40" s="81"/>
      <c r="M40" s="81"/>
      <c r="N40" s="81"/>
      <c r="O40" s="81"/>
      <c r="P40" s="81"/>
      <c r="Q40" s="81"/>
    </row>
    <row r="41" spans="1:17" ht="21.75" customHeight="1" thickBot="1" x14ac:dyDescent="0.3">
      <c r="A41" s="98" t="s">
        <v>0</v>
      </c>
      <c r="B41" s="100" t="s">
        <v>12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</row>
    <row r="42" spans="1:17" ht="21.75" customHeight="1" thickBot="1" x14ac:dyDescent="0.3">
      <c r="A42" s="99"/>
      <c r="B42" s="88">
        <v>2010</v>
      </c>
      <c r="C42" s="88">
        <v>2011</v>
      </c>
      <c r="D42" s="88">
        <v>2012</v>
      </c>
      <c r="E42" s="88">
        <v>2013</v>
      </c>
      <c r="F42" s="88">
        <v>2014</v>
      </c>
      <c r="G42" s="88">
        <v>2015</v>
      </c>
      <c r="H42" s="88">
        <v>2016</v>
      </c>
      <c r="I42" s="88">
        <v>2017</v>
      </c>
      <c r="J42" s="88">
        <v>2018</v>
      </c>
      <c r="K42" s="89">
        <v>2019</v>
      </c>
      <c r="L42" s="90">
        <v>2020</v>
      </c>
      <c r="M42" s="77">
        <v>2021</v>
      </c>
      <c r="N42" s="77">
        <v>2022</v>
      </c>
      <c r="O42" s="68">
        <v>2023</v>
      </c>
      <c r="P42" s="69" t="s">
        <v>43</v>
      </c>
      <c r="Q42" s="69" t="s">
        <v>51</v>
      </c>
    </row>
    <row r="43" spans="1:17" x14ac:dyDescent="0.25">
      <c r="A43" s="40" t="s">
        <v>2</v>
      </c>
      <c r="B43" s="70">
        <v>191</v>
      </c>
      <c r="C43" s="70">
        <v>218</v>
      </c>
      <c r="D43" s="70">
        <v>248</v>
      </c>
      <c r="E43" s="70">
        <v>245</v>
      </c>
      <c r="F43" s="70">
        <v>236</v>
      </c>
      <c r="G43" s="70">
        <v>232</v>
      </c>
      <c r="H43" s="70">
        <v>291</v>
      </c>
      <c r="I43" s="70">
        <v>350</v>
      </c>
      <c r="J43" s="70">
        <v>307</v>
      </c>
      <c r="K43" s="70">
        <v>393</v>
      </c>
      <c r="L43" s="70">
        <v>391</v>
      </c>
      <c r="M43" s="70">
        <v>394</v>
      </c>
      <c r="N43" s="70">
        <v>383</v>
      </c>
      <c r="O43" s="70">
        <v>397</v>
      </c>
      <c r="P43" s="70">
        <v>380</v>
      </c>
      <c r="Q43" s="70">
        <v>406</v>
      </c>
    </row>
    <row r="44" spans="1:17" x14ac:dyDescent="0.25">
      <c r="A44" s="40" t="s">
        <v>3</v>
      </c>
      <c r="B44" s="70">
        <v>2993</v>
      </c>
      <c r="C44" s="70">
        <v>3040</v>
      </c>
      <c r="D44" s="70">
        <v>2700</v>
      </c>
      <c r="E44" s="70">
        <v>2703</v>
      </c>
      <c r="F44" s="70">
        <v>2628</v>
      </c>
      <c r="G44" s="70">
        <v>2710</v>
      </c>
      <c r="H44" s="70">
        <v>2812</v>
      </c>
      <c r="I44" s="70">
        <v>2845</v>
      </c>
      <c r="J44" s="70">
        <v>2402</v>
      </c>
      <c r="K44" s="70">
        <v>2313</v>
      </c>
      <c r="L44" s="70">
        <v>2322</v>
      </c>
      <c r="M44" s="70">
        <v>2372</v>
      </c>
      <c r="N44" s="70">
        <v>2585</v>
      </c>
      <c r="O44" s="70">
        <v>2282</v>
      </c>
      <c r="P44" s="70">
        <v>2145</v>
      </c>
      <c r="Q44" s="70">
        <v>1755</v>
      </c>
    </row>
    <row r="45" spans="1:17" x14ac:dyDescent="0.25">
      <c r="A45" s="40" t="s">
        <v>13</v>
      </c>
      <c r="B45" s="70">
        <v>1996</v>
      </c>
      <c r="C45" s="70">
        <v>1057</v>
      </c>
      <c r="D45" s="70">
        <v>1190</v>
      </c>
      <c r="E45" s="70">
        <v>1347</v>
      </c>
      <c r="F45" s="70">
        <v>1505</v>
      </c>
      <c r="G45" s="70">
        <v>1669</v>
      </c>
      <c r="H45" s="70">
        <v>1780</v>
      </c>
      <c r="I45" s="70">
        <v>1911</v>
      </c>
      <c r="J45" s="70">
        <v>1619</v>
      </c>
      <c r="K45" s="70">
        <v>1637</v>
      </c>
      <c r="L45" s="70">
        <v>1547</v>
      </c>
      <c r="M45" s="70">
        <v>1601</v>
      </c>
      <c r="N45" s="70">
        <v>1592</v>
      </c>
      <c r="O45" s="70">
        <v>1547</v>
      </c>
      <c r="P45" s="70">
        <v>1588</v>
      </c>
      <c r="Q45" s="70">
        <v>1393</v>
      </c>
    </row>
    <row r="46" spans="1:17" x14ac:dyDescent="0.25">
      <c r="A46" s="40" t="s">
        <v>4</v>
      </c>
      <c r="B46" s="70">
        <v>9067</v>
      </c>
      <c r="C46" s="70">
        <v>6514</v>
      </c>
      <c r="D46" s="70">
        <v>5406</v>
      </c>
      <c r="E46" s="70">
        <v>5003</v>
      </c>
      <c r="F46" s="70">
        <v>3319</v>
      </c>
      <c r="G46" s="70">
        <v>3533</v>
      </c>
      <c r="H46" s="70">
        <v>3328</v>
      </c>
      <c r="I46" s="70">
        <v>3510</v>
      </c>
      <c r="J46" s="70">
        <v>3334</v>
      </c>
      <c r="K46" s="70">
        <v>3656</v>
      </c>
      <c r="L46" s="70">
        <v>3198</v>
      </c>
      <c r="M46" s="70">
        <v>4060</v>
      </c>
      <c r="N46" s="70">
        <v>4332</v>
      </c>
      <c r="O46" s="70">
        <v>3556</v>
      </c>
      <c r="P46" s="70">
        <v>3429</v>
      </c>
      <c r="Q46" s="70">
        <v>2672</v>
      </c>
    </row>
    <row r="47" spans="1:17" x14ac:dyDescent="0.25">
      <c r="A47" s="40" t="s">
        <v>5</v>
      </c>
      <c r="B47" s="70">
        <v>4491</v>
      </c>
      <c r="C47" s="70">
        <v>3406</v>
      </c>
      <c r="D47" s="70">
        <v>2300</v>
      </c>
      <c r="E47" s="70">
        <v>1946</v>
      </c>
      <c r="F47" s="70">
        <v>1288</v>
      </c>
      <c r="G47" s="70">
        <v>1202</v>
      </c>
      <c r="H47" s="70">
        <v>1229</v>
      </c>
      <c r="I47" s="70">
        <v>1424</v>
      </c>
      <c r="J47" s="70">
        <v>1188</v>
      </c>
      <c r="K47" s="70">
        <v>1057</v>
      </c>
      <c r="L47" s="70">
        <v>1093</v>
      </c>
      <c r="M47" s="70">
        <v>1161</v>
      </c>
      <c r="N47" s="70">
        <v>1520</v>
      </c>
      <c r="O47" s="70">
        <v>1402</v>
      </c>
      <c r="P47" s="70">
        <v>1352</v>
      </c>
      <c r="Q47" s="70">
        <v>1120</v>
      </c>
    </row>
    <row r="48" spans="1:17" x14ac:dyDescent="0.25">
      <c r="A48" s="40" t="s">
        <v>6</v>
      </c>
      <c r="B48" s="70">
        <v>1057</v>
      </c>
      <c r="C48" s="70">
        <v>1093</v>
      </c>
      <c r="D48" s="70">
        <v>711</v>
      </c>
      <c r="E48" s="70">
        <v>603</v>
      </c>
      <c r="F48" s="70">
        <v>386</v>
      </c>
      <c r="G48" s="70">
        <v>630</v>
      </c>
      <c r="H48" s="70">
        <v>630</v>
      </c>
      <c r="I48" s="70">
        <v>630</v>
      </c>
      <c r="J48" s="70">
        <v>621</v>
      </c>
      <c r="K48" s="70">
        <v>748</v>
      </c>
      <c r="L48" s="70">
        <v>640</v>
      </c>
      <c r="M48" s="70">
        <v>753</v>
      </c>
      <c r="N48" s="70">
        <v>798</v>
      </c>
      <c r="O48" s="70">
        <v>640</v>
      </c>
      <c r="P48" s="70">
        <v>581</v>
      </c>
      <c r="Q48" s="70">
        <v>454</v>
      </c>
    </row>
    <row r="49" spans="1:17" x14ac:dyDescent="0.25">
      <c r="A49" s="40" t="s">
        <v>7</v>
      </c>
      <c r="B49" s="70">
        <v>980</v>
      </c>
      <c r="C49" s="70">
        <v>989</v>
      </c>
      <c r="D49" s="70">
        <v>848</v>
      </c>
      <c r="E49" s="70">
        <v>658</v>
      </c>
      <c r="F49" s="70">
        <v>517</v>
      </c>
      <c r="G49" s="70">
        <v>517</v>
      </c>
      <c r="H49" s="70">
        <v>517</v>
      </c>
      <c r="I49" s="70">
        <v>517</v>
      </c>
      <c r="J49" s="70">
        <v>476</v>
      </c>
      <c r="K49" s="70">
        <v>549</v>
      </c>
      <c r="L49" s="70">
        <v>499</v>
      </c>
      <c r="M49" s="70">
        <v>558</v>
      </c>
      <c r="N49" s="70">
        <v>581</v>
      </c>
      <c r="O49" s="70">
        <v>553</v>
      </c>
      <c r="P49" s="70">
        <v>494</v>
      </c>
      <c r="Q49" s="70">
        <v>408</v>
      </c>
    </row>
    <row r="50" spans="1:17" ht="15.75" thickBot="1" x14ac:dyDescent="0.3">
      <c r="A50" s="39" t="s">
        <v>8</v>
      </c>
      <c r="B50" s="70">
        <v>1624</v>
      </c>
      <c r="C50" s="70">
        <v>1687</v>
      </c>
      <c r="D50" s="70">
        <v>1118</v>
      </c>
      <c r="E50" s="70">
        <v>875</v>
      </c>
      <c r="F50" s="70">
        <v>583</v>
      </c>
      <c r="G50" s="70">
        <v>583</v>
      </c>
      <c r="H50" s="70">
        <v>753</v>
      </c>
      <c r="I50" s="70">
        <v>771</v>
      </c>
      <c r="J50" s="70">
        <v>717</v>
      </c>
      <c r="K50" s="70">
        <v>925</v>
      </c>
      <c r="L50" s="70">
        <v>785</v>
      </c>
      <c r="M50" s="70">
        <v>757</v>
      </c>
      <c r="N50" s="70">
        <v>934</v>
      </c>
      <c r="O50" s="70">
        <v>916</v>
      </c>
      <c r="P50" s="70">
        <v>934</v>
      </c>
      <c r="Q50" s="70">
        <v>730</v>
      </c>
    </row>
    <row r="51" spans="1:17" ht="15.75" thickBot="1" x14ac:dyDescent="0.3">
      <c r="A51" s="39" t="s">
        <v>9</v>
      </c>
      <c r="B51" s="71">
        <v>22398</v>
      </c>
      <c r="C51" s="72">
        <v>18004</v>
      </c>
      <c r="D51" s="72">
        <v>14520</v>
      </c>
      <c r="E51" s="72">
        <v>13380</v>
      </c>
      <c r="F51" s="72">
        <v>10462</v>
      </c>
      <c r="G51" s="72">
        <v>11076</v>
      </c>
      <c r="H51" s="72">
        <v>11340</v>
      </c>
      <c r="I51" s="72">
        <v>11959</v>
      </c>
      <c r="J51" s="72">
        <v>10665</v>
      </c>
      <c r="K51" s="72">
        <v>11279</v>
      </c>
      <c r="L51" s="72">
        <v>10474</v>
      </c>
      <c r="M51" s="72">
        <v>11656</v>
      </c>
      <c r="N51" s="72">
        <v>12832</v>
      </c>
      <c r="O51" s="72">
        <v>11293</v>
      </c>
      <c r="P51" s="73">
        <v>10903</v>
      </c>
      <c r="Q51" s="73">
        <v>8938</v>
      </c>
    </row>
    <row r="52" spans="1:17" ht="15.75" thickBot="1" x14ac:dyDescent="0.3">
      <c r="A52" s="36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81"/>
    </row>
    <row r="53" spans="1:17" ht="20.25" customHeight="1" thickBot="1" x14ac:dyDescent="0.3">
      <c r="A53" s="108" t="s">
        <v>0</v>
      </c>
      <c r="B53" s="100" t="s">
        <v>14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</row>
    <row r="54" spans="1:17" ht="20.25" customHeight="1" thickBot="1" x14ac:dyDescent="0.3">
      <c r="A54" s="99"/>
      <c r="B54" s="88">
        <v>2010</v>
      </c>
      <c r="C54" s="88">
        <v>2011</v>
      </c>
      <c r="D54" s="88">
        <v>2012</v>
      </c>
      <c r="E54" s="88">
        <v>2013</v>
      </c>
      <c r="F54" s="88">
        <v>2014</v>
      </c>
      <c r="G54" s="88">
        <v>2015</v>
      </c>
      <c r="H54" s="88">
        <v>2016</v>
      </c>
      <c r="I54" s="88">
        <v>2017</v>
      </c>
      <c r="J54" s="88">
        <v>2018</v>
      </c>
      <c r="K54" s="91">
        <v>2019</v>
      </c>
      <c r="L54" s="90">
        <v>2020</v>
      </c>
      <c r="M54" s="77">
        <v>2021</v>
      </c>
      <c r="N54" s="77">
        <v>2022</v>
      </c>
      <c r="O54" s="68">
        <v>2023</v>
      </c>
      <c r="P54" s="69" t="s">
        <v>43</v>
      </c>
      <c r="Q54" s="69" t="s">
        <v>51</v>
      </c>
    </row>
    <row r="55" spans="1:17" x14ac:dyDescent="0.25">
      <c r="A55" s="40" t="s">
        <v>2</v>
      </c>
      <c r="B55" s="92">
        <v>97</v>
      </c>
      <c r="C55" s="92">
        <v>109</v>
      </c>
      <c r="D55" s="92">
        <v>102</v>
      </c>
      <c r="E55" s="92">
        <v>97</v>
      </c>
      <c r="F55" s="92">
        <v>98</v>
      </c>
      <c r="G55" s="92">
        <v>108</v>
      </c>
      <c r="H55" s="92">
        <v>100</v>
      </c>
      <c r="I55" s="92">
        <v>94</v>
      </c>
      <c r="J55" s="92">
        <v>95</v>
      </c>
      <c r="K55" s="92">
        <v>96</v>
      </c>
      <c r="L55" s="92">
        <v>92</v>
      </c>
      <c r="M55" s="92">
        <v>86</v>
      </c>
      <c r="N55" s="92">
        <v>92</v>
      </c>
      <c r="O55" s="92">
        <v>85</v>
      </c>
      <c r="P55" s="92">
        <v>92</v>
      </c>
      <c r="Q55" s="92">
        <v>92</v>
      </c>
    </row>
    <row r="56" spans="1:17" x14ac:dyDescent="0.25">
      <c r="A56" s="40" t="s">
        <v>3</v>
      </c>
      <c r="B56" s="92">
        <v>100</v>
      </c>
      <c r="C56" s="92">
        <v>99</v>
      </c>
      <c r="D56" s="92">
        <v>99</v>
      </c>
      <c r="E56" s="92">
        <v>100</v>
      </c>
      <c r="F56" s="92">
        <v>100</v>
      </c>
      <c r="G56" s="92">
        <v>98</v>
      </c>
      <c r="H56" s="92">
        <v>98</v>
      </c>
      <c r="I56" s="92">
        <v>98</v>
      </c>
      <c r="J56" s="92">
        <v>100</v>
      </c>
      <c r="K56" s="92">
        <v>100</v>
      </c>
      <c r="L56" s="92">
        <v>96</v>
      </c>
      <c r="M56" s="92">
        <v>98</v>
      </c>
      <c r="N56" s="92">
        <v>97</v>
      </c>
      <c r="O56" s="92">
        <v>98</v>
      </c>
      <c r="P56" s="92">
        <v>92</v>
      </c>
      <c r="Q56" s="92">
        <v>101</v>
      </c>
    </row>
    <row r="57" spans="1:17" x14ac:dyDescent="0.25">
      <c r="A57" s="40" t="s">
        <v>19</v>
      </c>
      <c r="B57" s="92">
        <v>100</v>
      </c>
      <c r="C57" s="92">
        <v>101</v>
      </c>
      <c r="D57" s="92">
        <v>98</v>
      </c>
      <c r="E57" s="92">
        <v>98</v>
      </c>
      <c r="F57" s="92">
        <v>99</v>
      </c>
      <c r="G57" s="92">
        <v>98</v>
      </c>
      <c r="H57" s="92">
        <v>99</v>
      </c>
      <c r="I57" s="92">
        <v>97</v>
      </c>
      <c r="J57" s="92">
        <v>96</v>
      </c>
      <c r="K57" s="92">
        <v>95</v>
      </c>
      <c r="L57" s="92">
        <v>95</v>
      </c>
      <c r="M57" s="92">
        <v>94</v>
      </c>
      <c r="N57" s="92">
        <v>93.021937321937315</v>
      </c>
      <c r="O57" s="92">
        <v>91</v>
      </c>
      <c r="P57" s="92">
        <v>89</v>
      </c>
      <c r="Q57" s="92">
        <v>87</v>
      </c>
    </row>
    <row r="58" spans="1:17" x14ac:dyDescent="0.25">
      <c r="A58" s="40" t="s">
        <v>4</v>
      </c>
      <c r="B58" s="92">
        <v>101</v>
      </c>
      <c r="C58" s="92">
        <v>100</v>
      </c>
      <c r="D58" s="92">
        <v>99</v>
      </c>
      <c r="E58" s="92">
        <v>98</v>
      </c>
      <c r="F58" s="92">
        <v>101</v>
      </c>
      <c r="G58" s="92">
        <v>99</v>
      </c>
      <c r="H58" s="92">
        <v>100</v>
      </c>
      <c r="I58" s="92">
        <v>99</v>
      </c>
      <c r="J58" s="92">
        <v>98</v>
      </c>
      <c r="K58" s="92">
        <v>98</v>
      </c>
      <c r="L58" s="92">
        <v>96</v>
      </c>
      <c r="M58" s="92">
        <v>97</v>
      </c>
      <c r="N58" s="92">
        <v>92</v>
      </c>
      <c r="O58" s="92">
        <v>91</v>
      </c>
      <c r="P58" s="92">
        <v>91</v>
      </c>
      <c r="Q58" s="92">
        <v>92</v>
      </c>
    </row>
    <row r="59" spans="1:17" x14ac:dyDescent="0.25">
      <c r="A59" s="40" t="s">
        <v>5</v>
      </c>
      <c r="B59" s="92">
        <v>101</v>
      </c>
      <c r="C59" s="92">
        <v>96</v>
      </c>
      <c r="D59" s="92">
        <v>97</v>
      </c>
      <c r="E59" s="92">
        <v>93</v>
      </c>
      <c r="F59" s="92">
        <v>99</v>
      </c>
      <c r="G59" s="92">
        <v>97</v>
      </c>
      <c r="H59" s="92">
        <v>96</v>
      </c>
      <c r="I59" s="92">
        <v>95</v>
      </c>
      <c r="J59" s="92">
        <v>93</v>
      </c>
      <c r="K59" s="92">
        <v>94</v>
      </c>
      <c r="L59" s="92">
        <v>94</v>
      </c>
      <c r="M59" s="92">
        <v>94</v>
      </c>
      <c r="N59" s="92">
        <v>85</v>
      </c>
      <c r="O59" s="92">
        <v>90</v>
      </c>
      <c r="P59" s="92">
        <v>86</v>
      </c>
      <c r="Q59" s="92">
        <v>88</v>
      </c>
    </row>
    <row r="60" spans="1:17" x14ac:dyDescent="0.25">
      <c r="A60" s="40" t="s">
        <v>6</v>
      </c>
      <c r="B60" s="92">
        <v>97</v>
      </c>
      <c r="C60" s="92">
        <v>96</v>
      </c>
      <c r="D60" s="92">
        <v>98</v>
      </c>
      <c r="E60" s="92">
        <v>91</v>
      </c>
      <c r="F60" s="92">
        <v>98</v>
      </c>
      <c r="G60" s="92">
        <v>96</v>
      </c>
      <c r="H60" s="92">
        <v>97</v>
      </c>
      <c r="I60" s="92">
        <v>91</v>
      </c>
      <c r="J60" s="92">
        <v>89</v>
      </c>
      <c r="K60" s="92">
        <v>83</v>
      </c>
      <c r="L60" s="92">
        <v>81</v>
      </c>
      <c r="M60" s="92">
        <v>86</v>
      </c>
      <c r="N60" s="92">
        <v>72</v>
      </c>
      <c r="O60" s="92">
        <v>66</v>
      </c>
      <c r="P60" s="92">
        <v>56</v>
      </c>
      <c r="Q60" s="92">
        <v>67</v>
      </c>
    </row>
    <row r="61" spans="1:17" x14ac:dyDescent="0.25">
      <c r="A61" s="40" t="s">
        <v>7</v>
      </c>
      <c r="B61" s="92">
        <v>83</v>
      </c>
      <c r="C61" s="92">
        <v>93</v>
      </c>
      <c r="D61" s="92">
        <v>92</v>
      </c>
      <c r="E61" s="92">
        <v>84</v>
      </c>
      <c r="F61" s="92">
        <v>96</v>
      </c>
      <c r="G61" s="92">
        <v>95</v>
      </c>
      <c r="H61" s="92">
        <v>95</v>
      </c>
      <c r="I61" s="92">
        <v>92</v>
      </c>
      <c r="J61" s="92">
        <v>99</v>
      </c>
      <c r="K61" s="92">
        <v>81</v>
      </c>
      <c r="L61" s="92">
        <v>81</v>
      </c>
      <c r="M61" s="92">
        <v>61</v>
      </c>
      <c r="N61" s="92">
        <v>43</v>
      </c>
      <c r="O61" s="92">
        <v>33</v>
      </c>
      <c r="P61" s="92">
        <v>26</v>
      </c>
      <c r="Q61" s="92">
        <v>20</v>
      </c>
    </row>
    <row r="62" spans="1:17" ht="15.75" thickBot="1" x14ac:dyDescent="0.3">
      <c r="A62" s="40" t="s">
        <v>8</v>
      </c>
      <c r="B62" s="92">
        <v>92</v>
      </c>
      <c r="C62" s="92">
        <v>92</v>
      </c>
      <c r="D62" s="92">
        <v>94</v>
      </c>
      <c r="E62" s="92">
        <v>91</v>
      </c>
      <c r="F62" s="92">
        <v>97</v>
      </c>
      <c r="G62" s="92">
        <v>91</v>
      </c>
      <c r="H62" s="92">
        <v>88</v>
      </c>
      <c r="I62" s="92">
        <v>95</v>
      </c>
      <c r="J62" s="92">
        <v>89</v>
      </c>
      <c r="K62" s="92">
        <v>80</v>
      </c>
      <c r="L62" s="92">
        <v>93</v>
      </c>
      <c r="M62" s="92">
        <v>83</v>
      </c>
      <c r="N62" s="92">
        <v>76</v>
      </c>
      <c r="O62" s="92">
        <v>62</v>
      </c>
      <c r="P62" s="92">
        <v>39</v>
      </c>
      <c r="Q62" s="92">
        <v>33</v>
      </c>
    </row>
    <row r="63" spans="1:17" ht="15.75" thickBot="1" x14ac:dyDescent="0.3">
      <c r="A63" s="41" t="s">
        <v>15</v>
      </c>
      <c r="B63" s="93">
        <v>99</v>
      </c>
      <c r="C63" s="93">
        <v>98</v>
      </c>
      <c r="D63" s="93">
        <v>98</v>
      </c>
      <c r="E63" s="93">
        <v>96</v>
      </c>
      <c r="F63" s="93">
        <v>99</v>
      </c>
      <c r="G63" s="93">
        <v>98</v>
      </c>
      <c r="H63" s="93">
        <v>97</v>
      </c>
      <c r="I63" s="93">
        <v>97</v>
      </c>
      <c r="J63" s="93">
        <v>96</v>
      </c>
      <c r="K63" s="93">
        <v>94</v>
      </c>
      <c r="L63" s="93">
        <v>94</v>
      </c>
      <c r="M63" s="93">
        <v>93</v>
      </c>
      <c r="N63" s="93">
        <v>87</v>
      </c>
      <c r="O63" s="93">
        <v>86</v>
      </c>
      <c r="P63" s="93">
        <v>81</v>
      </c>
      <c r="Q63" s="93">
        <v>83</v>
      </c>
    </row>
    <row r="64" spans="1:17" x14ac:dyDescent="0.25">
      <c r="A64" s="23" t="s">
        <v>17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4" x14ac:dyDescent="0.25">
      <c r="A65" s="5" t="s">
        <v>18</v>
      </c>
    </row>
    <row r="68" spans="1:4" x14ac:dyDescent="0.25">
      <c r="D68" s="21"/>
    </row>
    <row r="69" spans="1:4" x14ac:dyDescent="0.25">
      <c r="D69" s="21"/>
    </row>
    <row r="70" spans="1:4" x14ac:dyDescent="0.25">
      <c r="D70" s="21"/>
    </row>
    <row r="71" spans="1:4" x14ac:dyDescent="0.25">
      <c r="D71" s="21"/>
    </row>
    <row r="72" spans="1:4" x14ac:dyDescent="0.25">
      <c r="D72" s="21"/>
    </row>
    <row r="73" spans="1:4" x14ac:dyDescent="0.25">
      <c r="D73" s="21"/>
    </row>
    <row r="74" spans="1:4" x14ac:dyDescent="0.25">
      <c r="D74" s="21"/>
    </row>
    <row r="75" spans="1:4" x14ac:dyDescent="0.25">
      <c r="D75" s="21"/>
    </row>
    <row r="76" spans="1:4" x14ac:dyDescent="0.25">
      <c r="D76" s="22"/>
    </row>
  </sheetData>
  <mergeCells count="12">
    <mergeCell ref="B41:Q41"/>
    <mergeCell ref="B53:Q53"/>
    <mergeCell ref="A41:A42"/>
    <mergeCell ref="A53:A54"/>
    <mergeCell ref="A16:A17"/>
    <mergeCell ref="A28:A29"/>
    <mergeCell ref="A4:A5"/>
    <mergeCell ref="B28:O28"/>
    <mergeCell ref="A1:Q1"/>
    <mergeCell ref="A2:Q2"/>
    <mergeCell ref="B4:Q4"/>
    <mergeCell ref="B16:Q16"/>
  </mergeCells>
  <phoneticPr fontId="15" type="noConversion"/>
  <pageMargins left="0.7" right="0.7" top="0.86458333333333304" bottom="0.75" header="0.3" footer="0.3"/>
  <pageSetup scale="99" fitToHeight="0" orientation="landscape" horizontalDpi="300" verticalDpi="300" r:id="rId1"/>
  <headerFooter>
    <oddHeader>&amp;L
IPHC-2026-TSD-018
&amp;C&amp;"-,Bold"&amp;K000000Commercial landings, discard mortality and fishery limits by IPHC Regulatory Area
&amp;8PREPARED BY: IPHC SECRETARIAT (POSTED 16 JANUARY 2026)&amp;R&amp;G</oddHeader>
    <oddFooter>&amp;C&amp;P of &amp;N</oddFooter>
  </headerFooter>
  <rowBreaks count="2" manualBreakCount="2">
    <brk id="27" max="15" man="1"/>
    <brk id="52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5F3F-DA7F-4023-A9F3-FF40723B0AA3}">
  <sheetPr>
    <pageSetUpPr fitToPage="1"/>
  </sheetPr>
  <dimension ref="A1:AA71"/>
  <sheetViews>
    <sheetView showGridLines="0" showRowColHeaders="0" showRuler="0" view="pageLayout" zoomScale="90" zoomScaleNormal="100" zoomScaleSheetLayoutView="100" zoomScalePageLayoutView="90" workbookViewId="0">
      <selection sqref="A1:Q1"/>
    </sheetView>
  </sheetViews>
  <sheetFormatPr defaultRowHeight="15" x14ac:dyDescent="0.25"/>
  <cols>
    <col min="1" max="1" width="14.5703125" customWidth="1"/>
    <col min="2" max="10" width="11" customWidth="1"/>
    <col min="11" max="11" width="11" style="3" customWidth="1"/>
    <col min="12" max="17" width="11" customWidth="1"/>
    <col min="19" max="19" width="12" bestFit="1" customWidth="1"/>
  </cols>
  <sheetData>
    <row r="1" spans="1:27" ht="40.5" customHeight="1" x14ac:dyDescent="0.25">
      <c r="A1" s="114" t="s">
        <v>46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7" ht="21" customHeight="1" thickBot="1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6"/>
    </row>
    <row r="3" spans="1:27" ht="16.5" customHeight="1" thickTop="1" thickBot="1" x14ac:dyDescent="0.3">
      <c r="A3" s="109" t="s">
        <v>0</v>
      </c>
      <c r="B3" s="110" t="s">
        <v>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35"/>
      <c r="Q3" s="95"/>
      <c r="R3" s="7"/>
      <c r="S3" s="7"/>
      <c r="T3" s="7"/>
      <c r="U3" s="7"/>
      <c r="V3" s="7"/>
      <c r="W3" s="7"/>
      <c r="X3" s="7"/>
      <c r="Y3" s="7"/>
      <c r="Z3" s="7"/>
    </row>
    <row r="4" spans="1:27" ht="21" customHeight="1" thickBot="1" x14ac:dyDescent="0.3">
      <c r="A4" s="99"/>
      <c r="B4" s="8">
        <v>2010</v>
      </c>
      <c r="C4" s="10">
        <v>2011</v>
      </c>
      <c r="D4" s="10">
        <v>2012</v>
      </c>
      <c r="E4" s="10">
        <v>2013</v>
      </c>
      <c r="F4" s="10">
        <v>2014</v>
      </c>
      <c r="G4" s="10">
        <v>2015</v>
      </c>
      <c r="H4" s="10">
        <v>2016</v>
      </c>
      <c r="I4" s="8">
        <v>2017</v>
      </c>
      <c r="J4" s="8">
        <v>2018</v>
      </c>
      <c r="K4" s="14">
        <v>2019</v>
      </c>
      <c r="L4" s="14">
        <v>2020</v>
      </c>
      <c r="M4" s="24">
        <v>2021</v>
      </c>
      <c r="N4" s="24">
        <v>2022</v>
      </c>
      <c r="O4" s="47">
        <v>2023</v>
      </c>
      <c r="P4" s="47" t="s">
        <v>43</v>
      </c>
      <c r="Q4" s="47" t="s">
        <v>44</v>
      </c>
      <c r="S4" s="7"/>
      <c r="T4" s="7"/>
      <c r="U4" s="7"/>
      <c r="V4" s="7"/>
      <c r="W4" s="7"/>
      <c r="X4" s="7"/>
      <c r="Y4" s="7"/>
      <c r="Z4" s="7"/>
      <c r="AA4" s="7"/>
    </row>
    <row r="5" spans="1:27" x14ac:dyDescent="0.25">
      <c r="A5" s="40" t="s">
        <v>2</v>
      </c>
      <c r="B5" s="9">
        <v>407596</v>
      </c>
      <c r="C5" s="9">
        <v>523743</v>
      </c>
      <c r="D5" s="9">
        <v>555978</v>
      </c>
      <c r="E5" s="9">
        <v>526033</v>
      </c>
      <c r="F5" s="9">
        <v>510028</v>
      </c>
      <c r="G5" s="9">
        <v>551365</v>
      </c>
      <c r="H5" s="9">
        <v>641826</v>
      </c>
      <c r="I5" s="48">
        <v>723174</v>
      </c>
      <c r="J5" s="48">
        <v>640879</v>
      </c>
      <c r="K5" s="48">
        <v>828037</v>
      </c>
      <c r="L5" s="49">
        <v>795418</v>
      </c>
      <c r="M5" s="49">
        <v>747135</v>
      </c>
      <c r="N5" s="49">
        <v>779989</v>
      </c>
      <c r="O5" s="49">
        <v>746153</v>
      </c>
      <c r="P5" s="59">
        <v>770638</v>
      </c>
      <c r="Q5" s="59">
        <v>824788</v>
      </c>
      <c r="S5" s="7"/>
      <c r="T5" s="7"/>
      <c r="U5" s="7"/>
      <c r="V5" s="7"/>
      <c r="W5" s="7"/>
      <c r="X5" s="7"/>
      <c r="Y5" s="7"/>
      <c r="Z5" s="7"/>
      <c r="AA5" s="7"/>
    </row>
    <row r="6" spans="1:27" x14ac:dyDescent="0.25">
      <c r="A6" s="40" t="s">
        <v>3</v>
      </c>
      <c r="B6" s="9">
        <v>6606873</v>
      </c>
      <c r="C6" s="9">
        <v>6611737</v>
      </c>
      <c r="D6" s="9">
        <v>5868707</v>
      </c>
      <c r="E6" s="9">
        <v>5951883</v>
      </c>
      <c r="F6" s="9">
        <v>5776276</v>
      </c>
      <c r="G6" s="9">
        <v>5883695</v>
      </c>
      <c r="H6" s="9">
        <v>6046026</v>
      </c>
      <c r="I6" s="48">
        <v>6177706</v>
      </c>
      <c r="J6" s="48">
        <v>5292716</v>
      </c>
      <c r="K6" s="48">
        <v>5081029</v>
      </c>
      <c r="L6" s="50">
        <v>4891760</v>
      </c>
      <c r="M6" s="50">
        <v>5117936</v>
      </c>
      <c r="N6" s="50">
        <v>5541041</v>
      </c>
      <c r="O6" s="50">
        <v>4932609</v>
      </c>
      <c r="P6" s="48">
        <v>4345269</v>
      </c>
      <c r="Q6" s="48">
        <v>3915137</v>
      </c>
      <c r="S6" s="7"/>
      <c r="T6" s="7"/>
      <c r="U6" s="7"/>
      <c r="V6" s="7"/>
      <c r="W6" s="7"/>
      <c r="X6" s="7"/>
      <c r="Y6" s="7"/>
      <c r="Z6" s="7"/>
      <c r="AA6" s="7"/>
    </row>
    <row r="7" spans="1:27" x14ac:dyDescent="0.25">
      <c r="A7" s="40" t="s">
        <v>19</v>
      </c>
      <c r="B7" s="9">
        <v>4390910</v>
      </c>
      <c r="C7" s="9">
        <v>2362739</v>
      </c>
      <c r="D7" s="9">
        <v>2568783</v>
      </c>
      <c r="E7" s="9">
        <v>2910768</v>
      </c>
      <c r="F7" s="9">
        <v>3275436</v>
      </c>
      <c r="G7" s="9">
        <v>3602627</v>
      </c>
      <c r="H7" s="9">
        <v>3871974</v>
      </c>
      <c r="I7" s="48">
        <v>4095457</v>
      </c>
      <c r="J7" s="48">
        <v>3432553</v>
      </c>
      <c r="K7" s="48">
        <v>3419718</v>
      </c>
      <c r="L7" s="50">
        <v>3234953</v>
      </c>
      <c r="M7" s="50">
        <v>3313115</v>
      </c>
      <c r="N7" s="50">
        <v>3265070</v>
      </c>
      <c r="O7" s="50">
        <v>3103255</v>
      </c>
      <c r="P7" s="48">
        <v>3129708</v>
      </c>
      <c r="Q7" s="48">
        <v>2669150</v>
      </c>
      <c r="S7" s="7"/>
      <c r="T7" s="7"/>
      <c r="U7" s="7"/>
      <c r="V7" s="7"/>
      <c r="W7" s="7"/>
      <c r="X7" s="7"/>
      <c r="Y7" s="7"/>
      <c r="Z7" s="7"/>
      <c r="AA7" s="7"/>
    </row>
    <row r="8" spans="1:27" x14ac:dyDescent="0.25">
      <c r="A8" s="40" t="s">
        <v>4</v>
      </c>
      <c r="B8" s="9">
        <v>20187631</v>
      </c>
      <c r="C8" s="9">
        <v>14378532</v>
      </c>
      <c r="D8" s="9">
        <v>11755282</v>
      </c>
      <c r="E8" s="9">
        <v>10854977</v>
      </c>
      <c r="F8" s="9">
        <v>7383094</v>
      </c>
      <c r="G8" s="9">
        <v>7720538</v>
      </c>
      <c r="H8" s="9">
        <v>7313415</v>
      </c>
      <c r="I8" s="48">
        <v>7642426</v>
      </c>
      <c r="J8" s="48">
        <v>7201158</v>
      </c>
      <c r="K8" s="48">
        <v>7930633</v>
      </c>
      <c r="L8" s="50">
        <v>6799117</v>
      </c>
      <c r="M8" s="50">
        <v>8694646</v>
      </c>
      <c r="N8" s="50">
        <v>8780614</v>
      </c>
      <c r="O8" s="50">
        <v>7134567</v>
      </c>
      <c r="P8" s="48">
        <v>6904012</v>
      </c>
      <c r="Q8" s="48">
        <v>5431656</v>
      </c>
      <c r="S8" s="7"/>
      <c r="T8" s="7"/>
      <c r="U8" s="7"/>
      <c r="V8" s="7"/>
      <c r="W8" s="7"/>
      <c r="X8" s="7"/>
      <c r="Y8" s="7"/>
      <c r="Z8" s="7"/>
      <c r="AA8" s="7"/>
    </row>
    <row r="9" spans="1:27" x14ac:dyDescent="0.25">
      <c r="A9" s="40" t="s">
        <v>5</v>
      </c>
      <c r="B9" s="9">
        <v>9955808</v>
      </c>
      <c r="C9" s="9">
        <v>7218465</v>
      </c>
      <c r="D9" s="9">
        <v>4931575</v>
      </c>
      <c r="E9" s="9">
        <v>4007514</v>
      </c>
      <c r="F9" s="9">
        <v>2815458</v>
      </c>
      <c r="G9" s="9">
        <v>2574084</v>
      </c>
      <c r="H9" s="9">
        <v>2608891</v>
      </c>
      <c r="I9" s="48">
        <v>2995898</v>
      </c>
      <c r="J9" s="48">
        <v>2426082</v>
      </c>
      <c r="K9" s="48">
        <v>2183078</v>
      </c>
      <c r="L9" s="50">
        <v>2255537</v>
      </c>
      <c r="M9" s="50">
        <v>2398222</v>
      </c>
      <c r="N9" s="50">
        <v>2839220</v>
      </c>
      <c r="O9" s="50">
        <v>2782494</v>
      </c>
      <c r="P9" s="48">
        <v>2574058</v>
      </c>
      <c r="Q9" s="48">
        <v>2173126</v>
      </c>
      <c r="S9" s="7"/>
      <c r="T9" s="7"/>
      <c r="U9" s="7"/>
      <c r="V9" s="7"/>
      <c r="W9" s="7"/>
      <c r="X9" s="7"/>
      <c r="Y9" s="7"/>
      <c r="Z9" s="7"/>
      <c r="AA9" s="7"/>
    </row>
    <row r="10" spans="1:27" x14ac:dyDescent="0.25">
      <c r="A10" s="40" t="s">
        <v>6</v>
      </c>
      <c r="B10" s="9">
        <v>2264528</v>
      </c>
      <c r="C10" s="9">
        <v>2315674</v>
      </c>
      <c r="D10" s="9">
        <v>1543175</v>
      </c>
      <c r="E10" s="9">
        <v>1206581</v>
      </c>
      <c r="F10" s="9">
        <v>832827</v>
      </c>
      <c r="G10" s="9">
        <v>1336203</v>
      </c>
      <c r="H10" s="9">
        <v>1345959</v>
      </c>
      <c r="I10" s="48">
        <v>1261673</v>
      </c>
      <c r="J10" s="48">
        <v>1217563</v>
      </c>
      <c r="K10" s="48">
        <v>1368390</v>
      </c>
      <c r="L10" s="50">
        <v>1149081</v>
      </c>
      <c r="M10" s="50">
        <v>1429165</v>
      </c>
      <c r="N10" s="50">
        <v>1271307</v>
      </c>
      <c r="O10" s="50">
        <v>936610</v>
      </c>
      <c r="P10" s="48">
        <v>715074</v>
      </c>
      <c r="Q10" s="48">
        <v>667268</v>
      </c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25">
      <c r="A11" s="40" t="s">
        <v>7</v>
      </c>
      <c r="B11" s="9">
        <v>1792986</v>
      </c>
      <c r="C11" s="9">
        <v>2021579</v>
      </c>
      <c r="D11" s="9">
        <v>1714873</v>
      </c>
      <c r="E11" s="9">
        <v>1224153</v>
      </c>
      <c r="F11" s="9">
        <v>1091003</v>
      </c>
      <c r="G11" s="9">
        <v>1079626</v>
      </c>
      <c r="H11" s="9">
        <v>1084133</v>
      </c>
      <c r="I11" s="48">
        <v>1049932</v>
      </c>
      <c r="J11" s="48">
        <v>1038908</v>
      </c>
      <c r="K11" s="48">
        <v>978917</v>
      </c>
      <c r="L11" s="50">
        <v>888911</v>
      </c>
      <c r="M11" s="50">
        <v>753254</v>
      </c>
      <c r="N11" s="50">
        <v>546598</v>
      </c>
      <c r="O11" s="50">
        <v>403082</v>
      </c>
      <c r="P11" s="48">
        <v>287326</v>
      </c>
      <c r="Q11" s="48">
        <v>182876</v>
      </c>
      <c r="S11" s="7"/>
      <c r="T11" s="7"/>
      <c r="U11" s="7"/>
      <c r="V11" s="7"/>
      <c r="W11" s="7"/>
      <c r="X11" s="7"/>
      <c r="Y11" s="7"/>
      <c r="Z11" s="7"/>
      <c r="AA11" s="7"/>
    </row>
    <row r="12" spans="1:27" ht="15.75" thickBot="1" x14ac:dyDescent="0.3">
      <c r="A12" s="39" t="s">
        <v>8</v>
      </c>
      <c r="B12" s="9">
        <v>3279927</v>
      </c>
      <c r="C12" s="9">
        <v>3413884</v>
      </c>
      <c r="D12" s="9">
        <v>2314070</v>
      </c>
      <c r="E12" s="9">
        <v>1758471</v>
      </c>
      <c r="F12" s="9">
        <v>1243406</v>
      </c>
      <c r="G12" s="9">
        <v>1172931</v>
      </c>
      <c r="H12" s="9">
        <v>1462985</v>
      </c>
      <c r="I12" s="48">
        <v>1619376</v>
      </c>
      <c r="J12" s="48">
        <v>1412906</v>
      </c>
      <c r="K12" s="48">
        <v>1637601</v>
      </c>
      <c r="L12" s="50">
        <v>1608711</v>
      </c>
      <c r="M12" s="50">
        <v>1382785</v>
      </c>
      <c r="N12" s="50">
        <v>1570978</v>
      </c>
      <c r="O12" s="50">
        <f>324730+925305+2084+2635</f>
        <v>1254754</v>
      </c>
      <c r="P12" s="48">
        <f>305035+491628+2110+2708</f>
        <v>801481</v>
      </c>
      <c r="Q12" s="60">
        <v>537006</v>
      </c>
    </row>
    <row r="13" spans="1:27" ht="15.75" thickBot="1" x14ac:dyDescent="0.3">
      <c r="A13" s="39" t="s">
        <v>9</v>
      </c>
      <c r="B13" s="15">
        <v>48886259</v>
      </c>
      <c r="C13" s="15">
        <v>38846353</v>
      </c>
      <c r="D13" s="15">
        <v>31252443</v>
      </c>
      <c r="E13" s="15">
        <v>28440380</v>
      </c>
      <c r="F13" s="15">
        <v>22927528</v>
      </c>
      <c r="G13" s="15">
        <v>23921069</v>
      </c>
      <c r="H13" s="15">
        <v>24375209</v>
      </c>
      <c r="I13" s="51">
        <v>25565642</v>
      </c>
      <c r="J13" s="51">
        <v>22662765</v>
      </c>
      <c r="K13" s="51">
        <v>23427403</v>
      </c>
      <c r="L13" s="51">
        <v>21623488</v>
      </c>
      <c r="M13" s="51">
        <v>23836258</v>
      </c>
      <c r="N13" s="51">
        <v>24594817</v>
      </c>
      <c r="O13" s="52">
        <v>21293524</v>
      </c>
      <c r="P13" s="52">
        <v>19527566</v>
      </c>
      <c r="Q13" s="52">
        <v>16401007</v>
      </c>
    </row>
    <row r="14" spans="1:27" ht="22.5" customHeight="1" thickBot="1" x14ac:dyDescent="0.3">
      <c r="A14" s="98" t="s">
        <v>0</v>
      </c>
      <c r="B14" s="112" t="s">
        <v>10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35"/>
      <c r="Q14" s="35"/>
    </row>
    <row r="15" spans="1:27" ht="22.5" customHeight="1" thickBot="1" x14ac:dyDescent="0.3">
      <c r="A15" s="99"/>
      <c r="B15" s="1">
        <v>2010</v>
      </c>
      <c r="C15" s="1">
        <v>2011</v>
      </c>
      <c r="D15" s="1">
        <v>2012</v>
      </c>
      <c r="E15" s="1">
        <v>2013</v>
      </c>
      <c r="F15" s="1">
        <v>2014</v>
      </c>
      <c r="G15" s="1">
        <v>2015</v>
      </c>
      <c r="H15" s="1">
        <v>2016</v>
      </c>
      <c r="I15" s="2">
        <v>2017</v>
      </c>
      <c r="J15" s="2">
        <v>2018</v>
      </c>
      <c r="K15" s="14">
        <v>2019</v>
      </c>
      <c r="L15" s="14">
        <v>2020</v>
      </c>
      <c r="M15" s="24">
        <v>2021</v>
      </c>
      <c r="N15" s="24">
        <v>2022</v>
      </c>
      <c r="O15" s="47">
        <v>2023</v>
      </c>
      <c r="P15" s="47" t="s">
        <v>43</v>
      </c>
      <c r="Q15" s="47" t="s">
        <v>44</v>
      </c>
    </row>
    <row r="16" spans="1:27" x14ac:dyDescent="0.25">
      <c r="A16" s="40" t="s">
        <v>2</v>
      </c>
      <c r="B16" s="9">
        <v>28000</v>
      </c>
      <c r="C16" s="9">
        <v>28000</v>
      </c>
      <c r="D16" s="9">
        <v>33000</v>
      </c>
      <c r="E16" s="9">
        <v>39000</v>
      </c>
      <c r="F16" s="9">
        <v>21000</v>
      </c>
      <c r="G16" s="9">
        <v>34000</v>
      </c>
      <c r="H16" s="9">
        <v>40000</v>
      </c>
      <c r="I16" s="48">
        <v>20000</v>
      </c>
      <c r="J16" s="48">
        <v>24000</v>
      </c>
      <c r="K16" s="48">
        <v>25000</v>
      </c>
      <c r="L16" s="48">
        <v>37000</v>
      </c>
      <c r="M16" s="48">
        <v>68000</v>
      </c>
      <c r="N16" s="48">
        <v>35000</v>
      </c>
      <c r="O16" s="49">
        <v>95000</v>
      </c>
      <c r="P16" s="59">
        <v>60000</v>
      </c>
      <c r="Q16" s="59">
        <v>63000</v>
      </c>
    </row>
    <row r="17" spans="1:17" x14ac:dyDescent="0.25">
      <c r="A17" s="40" t="s">
        <v>3</v>
      </c>
      <c r="B17" s="9">
        <v>307000</v>
      </c>
      <c r="C17" s="9">
        <v>294000</v>
      </c>
      <c r="D17" s="9">
        <v>230000</v>
      </c>
      <c r="E17" s="9">
        <v>215000</v>
      </c>
      <c r="F17" s="9">
        <v>251000</v>
      </c>
      <c r="G17" s="9">
        <v>252000</v>
      </c>
      <c r="H17" s="9">
        <v>238000</v>
      </c>
      <c r="I17" s="48">
        <v>185000</v>
      </c>
      <c r="J17" s="48">
        <v>143000</v>
      </c>
      <c r="K17" s="48">
        <v>142000</v>
      </c>
      <c r="L17" s="48">
        <v>165000</v>
      </c>
      <c r="M17" s="48">
        <v>187000</v>
      </c>
      <c r="N17" s="48">
        <v>190000</v>
      </c>
      <c r="O17" s="50">
        <v>190000</v>
      </c>
      <c r="P17" s="48">
        <v>197000</v>
      </c>
      <c r="Q17" s="48">
        <v>173000</v>
      </c>
    </row>
    <row r="18" spans="1:17" x14ac:dyDescent="0.25">
      <c r="A18" s="40" t="s">
        <v>19</v>
      </c>
      <c r="B18" s="9">
        <v>274000</v>
      </c>
      <c r="C18" s="9">
        <v>95000</v>
      </c>
      <c r="D18" s="9">
        <v>122000</v>
      </c>
      <c r="E18" s="9">
        <v>130000</v>
      </c>
      <c r="F18" s="9">
        <v>137000</v>
      </c>
      <c r="G18" s="9">
        <v>135000</v>
      </c>
      <c r="H18" s="9">
        <v>144000</v>
      </c>
      <c r="I18" s="48">
        <v>108000</v>
      </c>
      <c r="J18" s="48">
        <v>75000</v>
      </c>
      <c r="K18" s="48">
        <v>88000</v>
      </c>
      <c r="L18" s="48">
        <v>80000</v>
      </c>
      <c r="M18" s="48">
        <v>112000</v>
      </c>
      <c r="N18" s="48">
        <v>159000</v>
      </c>
      <c r="O18" s="50">
        <v>115000</v>
      </c>
      <c r="P18" s="48">
        <v>144000</v>
      </c>
      <c r="Q18" s="48">
        <v>97000</v>
      </c>
    </row>
    <row r="19" spans="1:17" x14ac:dyDescent="0.25">
      <c r="A19" s="40" t="s">
        <v>4</v>
      </c>
      <c r="B19" s="9">
        <v>1526000</v>
      </c>
      <c r="C19" s="9">
        <v>965000</v>
      </c>
      <c r="D19" s="9">
        <v>644000</v>
      </c>
      <c r="E19" s="9">
        <v>585000</v>
      </c>
      <c r="F19" s="9">
        <v>495000</v>
      </c>
      <c r="G19" s="9">
        <v>561000</v>
      </c>
      <c r="H19" s="9">
        <v>430000</v>
      </c>
      <c r="I19" s="48">
        <v>380000</v>
      </c>
      <c r="J19" s="48">
        <v>317000</v>
      </c>
      <c r="K19" s="48">
        <v>373000</v>
      </c>
      <c r="L19" s="48">
        <v>220000</v>
      </c>
      <c r="M19" s="48">
        <v>407000</v>
      </c>
      <c r="N19" s="48">
        <v>665000</v>
      </c>
      <c r="O19" s="50">
        <v>526000</v>
      </c>
      <c r="P19" s="48">
        <v>602000</v>
      </c>
      <c r="Q19" s="48">
        <v>333000</v>
      </c>
    </row>
    <row r="20" spans="1:17" x14ac:dyDescent="0.25">
      <c r="A20" s="40" t="s">
        <v>5</v>
      </c>
      <c r="B20" s="9">
        <v>905000</v>
      </c>
      <c r="C20" s="9">
        <v>775000</v>
      </c>
      <c r="D20" s="9">
        <v>528000</v>
      </c>
      <c r="E20" s="9">
        <v>394000</v>
      </c>
      <c r="F20" s="9">
        <v>327000</v>
      </c>
      <c r="G20" s="9">
        <v>221000</v>
      </c>
      <c r="H20" s="9">
        <v>241000</v>
      </c>
      <c r="I20" s="48">
        <v>239000</v>
      </c>
      <c r="J20" s="48">
        <v>216000</v>
      </c>
      <c r="K20" s="48">
        <v>167000</v>
      </c>
      <c r="L20" s="48">
        <v>107000</v>
      </c>
      <c r="M20" s="48">
        <v>151000</v>
      </c>
      <c r="N20" s="48">
        <v>272000</v>
      </c>
      <c r="O20" s="50">
        <v>236000</v>
      </c>
      <c r="P20" s="48">
        <v>234000</v>
      </c>
      <c r="Q20" s="48">
        <v>190000</v>
      </c>
    </row>
    <row r="21" spans="1:17" x14ac:dyDescent="0.25">
      <c r="A21" s="40" t="s">
        <v>6</v>
      </c>
      <c r="B21" s="9">
        <v>143000</v>
      </c>
      <c r="C21" s="9">
        <v>169000</v>
      </c>
      <c r="D21" s="9">
        <v>95000</v>
      </c>
      <c r="E21" s="9">
        <v>81000</v>
      </c>
      <c r="F21" s="9">
        <v>38000</v>
      </c>
      <c r="G21" s="9">
        <v>84000</v>
      </c>
      <c r="H21" s="9">
        <v>54000</v>
      </c>
      <c r="I21" s="48">
        <v>65000</v>
      </c>
      <c r="J21" s="48">
        <v>72000</v>
      </c>
      <c r="K21" s="48">
        <v>106000</v>
      </c>
      <c r="L21" s="48">
        <v>83000</v>
      </c>
      <c r="M21" s="48">
        <v>66000</v>
      </c>
      <c r="N21" s="48">
        <v>43000</v>
      </c>
      <c r="O21" s="50">
        <v>33000</v>
      </c>
      <c r="P21" s="48">
        <v>40000</v>
      </c>
      <c r="Q21" s="48">
        <v>36000</v>
      </c>
    </row>
    <row r="22" spans="1:17" x14ac:dyDescent="0.25">
      <c r="A22" s="40" t="s">
        <v>7</v>
      </c>
      <c r="B22" s="9">
        <v>50000</v>
      </c>
      <c r="C22" s="9">
        <v>58000</v>
      </c>
      <c r="D22" s="9">
        <v>45000</v>
      </c>
      <c r="E22" s="9">
        <v>34000</v>
      </c>
      <c r="F22" s="9">
        <v>58000</v>
      </c>
      <c r="G22" s="9">
        <v>37000</v>
      </c>
      <c r="H22" s="9">
        <v>57000</v>
      </c>
      <c r="I22" s="48">
        <v>32000</v>
      </c>
      <c r="J22" s="48">
        <v>25000</v>
      </c>
      <c r="K22" s="48">
        <v>45000</v>
      </c>
      <c r="L22" s="48">
        <v>37000</v>
      </c>
      <c r="M22" s="48">
        <v>32000</v>
      </c>
      <c r="N22" s="48">
        <v>6000</v>
      </c>
      <c r="O22" s="50">
        <v>3000</v>
      </c>
      <c r="P22" s="48">
        <v>3000</v>
      </c>
      <c r="Q22" s="48">
        <v>1000</v>
      </c>
    </row>
    <row r="23" spans="1:17" ht="15.75" thickBot="1" x14ac:dyDescent="0.3">
      <c r="A23" s="39" t="s">
        <v>8</v>
      </c>
      <c r="B23" s="9">
        <v>80000.000000000015</v>
      </c>
      <c r="C23" s="9">
        <v>159999.99999999997</v>
      </c>
      <c r="D23" s="9">
        <v>70000</v>
      </c>
      <c r="E23" s="9">
        <v>57000</v>
      </c>
      <c r="F23" s="9">
        <v>47000</v>
      </c>
      <c r="G23" s="9">
        <v>45000</v>
      </c>
      <c r="H23" s="9">
        <v>68000</v>
      </c>
      <c r="I23" s="48">
        <v>23000</v>
      </c>
      <c r="J23" s="48">
        <v>31000</v>
      </c>
      <c r="K23" s="48">
        <v>75000</v>
      </c>
      <c r="L23" s="48">
        <v>73000.000000000015</v>
      </c>
      <c r="M23" s="48">
        <v>22000</v>
      </c>
      <c r="N23" s="48">
        <v>62000</v>
      </c>
      <c r="O23" s="50">
        <v>47000</v>
      </c>
      <c r="P23" s="60">
        <v>29000</v>
      </c>
      <c r="Q23" s="60">
        <v>25000</v>
      </c>
    </row>
    <row r="24" spans="1:17" ht="15.75" thickBot="1" x14ac:dyDescent="0.3">
      <c r="A24" s="39" t="s">
        <v>9</v>
      </c>
      <c r="B24" s="11">
        <v>3313000</v>
      </c>
      <c r="C24" s="11">
        <v>2545000</v>
      </c>
      <c r="D24" s="11">
        <v>1768000</v>
      </c>
      <c r="E24" s="11">
        <v>1535000</v>
      </c>
      <c r="F24" s="11">
        <v>1376000</v>
      </c>
      <c r="G24" s="11">
        <v>1370000</v>
      </c>
      <c r="H24" s="11">
        <v>1271000</v>
      </c>
      <c r="I24" s="52">
        <v>1053000</v>
      </c>
      <c r="J24" s="52">
        <v>902000</v>
      </c>
      <c r="K24" s="52">
        <v>1020999.9999999999</v>
      </c>
      <c r="L24" s="52">
        <v>800000</v>
      </c>
      <c r="M24" s="52">
        <v>1046000</v>
      </c>
      <c r="N24" s="52">
        <v>1432000</v>
      </c>
      <c r="O24" s="52">
        <v>1245000</v>
      </c>
      <c r="P24" s="52">
        <v>1309000</v>
      </c>
      <c r="Q24" s="52">
        <v>918000</v>
      </c>
    </row>
    <row r="25" spans="1:17" ht="23.25" customHeight="1" thickBot="1" x14ac:dyDescent="0.3">
      <c r="A25" s="98" t="s">
        <v>0</v>
      </c>
      <c r="B25" s="112" t="s">
        <v>11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35"/>
      <c r="Q25" s="35"/>
    </row>
    <row r="26" spans="1:17" ht="23.25" customHeight="1" thickBot="1" x14ac:dyDescent="0.3">
      <c r="A26" s="99"/>
      <c r="B26" s="1">
        <v>2010</v>
      </c>
      <c r="C26" s="1">
        <v>2011</v>
      </c>
      <c r="D26" s="1">
        <v>2012</v>
      </c>
      <c r="E26" s="1">
        <v>2013</v>
      </c>
      <c r="F26" s="1">
        <v>2014</v>
      </c>
      <c r="G26" s="1">
        <v>2015</v>
      </c>
      <c r="H26" s="1">
        <v>2016</v>
      </c>
      <c r="I26" s="2">
        <v>2017</v>
      </c>
      <c r="J26" s="2">
        <v>2018</v>
      </c>
      <c r="K26" s="8">
        <v>2019</v>
      </c>
      <c r="L26" s="8">
        <v>2020</v>
      </c>
      <c r="M26" s="24">
        <v>2021</v>
      </c>
      <c r="N26" s="24">
        <v>2022</v>
      </c>
      <c r="O26" s="47">
        <v>2023</v>
      </c>
      <c r="P26" s="47" t="s">
        <v>43</v>
      </c>
      <c r="Q26" s="47" t="s">
        <v>44</v>
      </c>
    </row>
    <row r="27" spans="1:17" x14ac:dyDescent="0.25">
      <c r="A27" s="40" t="s">
        <v>2</v>
      </c>
      <c r="B27" s="19">
        <f t="shared" ref="B27:N27" si="0">B16+B5</f>
        <v>435596</v>
      </c>
      <c r="C27" s="19">
        <f t="shared" si="0"/>
        <v>551743</v>
      </c>
      <c r="D27" s="19">
        <f t="shared" si="0"/>
        <v>588978</v>
      </c>
      <c r="E27" s="19">
        <f t="shared" si="0"/>
        <v>565033</v>
      </c>
      <c r="F27" s="19">
        <f t="shared" si="0"/>
        <v>531028</v>
      </c>
      <c r="G27" s="19">
        <f t="shared" si="0"/>
        <v>585365</v>
      </c>
      <c r="H27" s="19">
        <f t="shared" si="0"/>
        <v>681826</v>
      </c>
      <c r="I27" s="19">
        <f t="shared" si="0"/>
        <v>743174</v>
      </c>
      <c r="J27" s="19">
        <f t="shared" si="0"/>
        <v>664879</v>
      </c>
      <c r="K27" s="19">
        <f t="shared" si="0"/>
        <v>853037</v>
      </c>
      <c r="L27" s="19">
        <f t="shared" si="0"/>
        <v>832418</v>
      </c>
      <c r="M27" s="19">
        <f t="shared" si="0"/>
        <v>815135</v>
      </c>
      <c r="N27" s="19">
        <f t="shared" si="0"/>
        <v>814989</v>
      </c>
      <c r="O27" s="61">
        <v>841153</v>
      </c>
      <c r="P27" s="62">
        <v>830638</v>
      </c>
      <c r="Q27" s="62">
        <v>887788</v>
      </c>
    </row>
    <row r="28" spans="1:17" x14ac:dyDescent="0.25">
      <c r="A28" s="40" t="s">
        <v>3</v>
      </c>
      <c r="B28" s="19">
        <f t="shared" ref="B28:N28" si="1">B17+B6</f>
        <v>6913873</v>
      </c>
      <c r="C28" s="19">
        <f t="shared" si="1"/>
        <v>6905737</v>
      </c>
      <c r="D28" s="19">
        <f t="shared" si="1"/>
        <v>6098707</v>
      </c>
      <c r="E28" s="19">
        <f t="shared" si="1"/>
        <v>6166883</v>
      </c>
      <c r="F28" s="19">
        <f t="shared" si="1"/>
        <v>6027276</v>
      </c>
      <c r="G28" s="19">
        <f t="shared" si="1"/>
        <v>6135695</v>
      </c>
      <c r="H28" s="19">
        <f t="shared" si="1"/>
        <v>6284026</v>
      </c>
      <c r="I28" s="19">
        <f t="shared" si="1"/>
        <v>6362706</v>
      </c>
      <c r="J28" s="19">
        <f t="shared" si="1"/>
        <v>5435716</v>
      </c>
      <c r="K28" s="19">
        <f t="shared" si="1"/>
        <v>5223029</v>
      </c>
      <c r="L28" s="19">
        <f t="shared" si="1"/>
        <v>5056760</v>
      </c>
      <c r="M28" s="19">
        <f t="shared" si="1"/>
        <v>5304936</v>
      </c>
      <c r="N28" s="19">
        <f t="shared" si="1"/>
        <v>5731041</v>
      </c>
      <c r="O28" s="62">
        <v>5122609</v>
      </c>
      <c r="P28" s="62">
        <v>4542269</v>
      </c>
      <c r="Q28" s="62">
        <v>4088137</v>
      </c>
    </row>
    <row r="29" spans="1:17" x14ac:dyDescent="0.25">
      <c r="A29" s="40" t="s">
        <v>19</v>
      </c>
      <c r="B29" s="19">
        <f t="shared" ref="B29:N29" si="2">B18+B7</f>
        <v>4664910</v>
      </c>
      <c r="C29" s="19">
        <f t="shared" si="2"/>
        <v>2457739</v>
      </c>
      <c r="D29" s="19">
        <f t="shared" si="2"/>
        <v>2690783</v>
      </c>
      <c r="E29" s="19">
        <f t="shared" si="2"/>
        <v>3040768</v>
      </c>
      <c r="F29" s="19">
        <f t="shared" si="2"/>
        <v>3412436</v>
      </c>
      <c r="G29" s="19">
        <f t="shared" si="2"/>
        <v>3737627</v>
      </c>
      <c r="H29" s="19">
        <f t="shared" si="2"/>
        <v>4015974</v>
      </c>
      <c r="I29" s="19">
        <f t="shared" si="2"/>
        <v>4203457</v>
      </c>
      <c r="J29" s="19">
        <f t="shared" si="2"/>
        <v>3507553</v>
      </c>
      <c r="K29" s="19">
        <f t="shared" si="2"/>
        <v>3507718</v>
      </c>
      <c r="L29" s="19">
        <f t="shared" si="2"/>
        <v>3314953</v>
      </c>
      <c r="M29" s="19">
        <f t="shared" si="2"/>
        <v>3425115</v>
      </c>
      <c r="N29" s="19">
        <f t="shared" si="2"/>
        <v>3424070</v>
      </c>
      <c r="O29" s="62">
        <v>3218255</v>
      </c>
      <c r="P29" s="62">
        <v>3273708</v>
      </c>
      <c r="Q29" s="62">
        <v>2766150</v>
      </c>
    </row>
    <row r="30" spans="1:17" x14ac:dyDescent="0.25">
      <c r="A30" s="40" t="s">
        <v>4</v>
      </c>
      <c r="B30" s="19">
        <f t="shared" ref="B30:N30" si="3">B19+B8</f>
        <v>21713631</v>
      </c>
      <c r="C30" s="19">
        <f t="shared" si="3"/>
        <v>15343532</v>
      </c>
      <c r="D30" s="19">
        <f t="shared" si="3"/>
        <v>12399282</v>
      </c>
      <c r="E30" s="19">
        <f t="shared" si="3"/>
        <v>11439977</v>
      </c>
      <c r="F30" s="19">
        <f t="shared" si="3"/>
        <v>7878094</v>
      </c>
      <c r="G30" s="19">
        <f t="shared" si="3"/>
        <v>8281538</v>
      </c>
      <c r="H30" s="19">
        <f t="shared" si="3"/>
        <v>7743415</v>
      </c>
      <c r="I30" s="19">
        <f t="shared" si="3"/>
        <v>8022426</v>
      </c>
      <c r="J30" s="19">
        <f t="shared" si="3"/>
        <v>7518158</v>
      </c>
      <c r="K30" s="19">
        <f t="shared" si="3"/>
        <v>8303633</v>
      </c>
      <c r="L30" s="19">
        <f t="shared" si="3"/>
        <v>7019117</v>
      </c>
      <c r="M30" s="19">
        <f t="shared" si="3"/>
        <v>9101646</v>
      </c>
      <c r="N30" s="19">
        <f t="shared" si="3"/>
        <v>9445614</v>
      </c>
      <c r="O30" s="62">
        <v>7660567</v>
      </c>
      <c r="P30" s="62">
        <v>7506012</v>
      </c>
      <c r="Q30" s="62">
        <v>5764656</v>
      </c>
    </row>
    <row r="31" spans="1:17" x14ac:dyDescent="0.25">
      <c r="A31" s="40" t="s">
        <v>5</v>
      </c>
      <c r="B31" s="19">
        <f t="shared" ref="B31:N31" si="4">B20+B9</f>
        <v>10860808</v>
      </c>
      <c r="C31" s="19">
        <f t="shared" si="4"/>
        <v>7993465</v>
      </c>
      <c r="D31" s="19">
        <f t="shared" si="4"/>
        <v>5459575</v>
      </c>
      <c r="E31" s="19">
        <f t="shared" si="4"/>
        <v>4401514</v>
      </c>
      <c r="F31" s="19">
        <f t="shared" si="4"/>
        <v>3142458</v>
      </c>
      <c r="G31" s="19">
        <f t="shared" si="4"/>
        <v>2795084</v>
      </c>
      <c r="H31" s="19">
        <f t="shared" si="4"/>
        <v>2849891</v>
      </c>
      <c r="I31" s="19">
        <f t="shared" si="4"/>
        <v>3234898</v>
      </c>
      <c r="J31" s="19">
        <f t="shared" si="4"/>
        <v>2642082</v>
      </c>
      <c r="K31" s="19">
        <f t="shared" si="4"/>
        <v>2350078</v>
      </c>
      <c r="L31" s="19">
        <f t="shared" si="4"/>
        <v>2362537</v>
      </c>
      <c r="M31" s="19">
        <f t="shared" si="4"/>
        <v>2549222</v>
      </c>
      <c r="N31" s="19">
        <f t="shared" si="4"/>
        <v>3111220</v>
      </c>
      <c r="O31" s="62">
        <v>3018494</v>
      </c>
      <c r="P31" s="62">
        <v>2808058</v>
      </c>
      <c r="Q31" s="62">
        <v>2363126</v>
      </c>
    </row>
    <row r="32" spans="1:17" x14ac:dyDescent="0.25">
      <c r="A32" s="40" t="s">
        <v>6</v>
      </c>
      <c r="B32" s="19">
        <f t="shared" ref="B32:N32" si="5">B21+B10</f>
        <v>2407528</v>
      </c>
      <c r="C32" s="19">
        <f t="shared" si="5"/>
        <v>2484674</v>
      </c>
      <c r="D32" s="19">
        <f t="shared" si="5"/>
        <v>1638175</v>
      </c>
      <c r="E32" s="19">
        <f t="shared" si="5"/>
        <v>1287581</v>
      </c>
      <c r="F32" s="19">
        <f t="shared" si="5"/>
        <v>870827</v>
      </c>
      <c r="G32" s="19">
        <f t="shared" si="5"/>
        <v>1420203</v>
      </c>
      <c r="H32" s="19">
        <f t="shared" si="5"/>
        <v>1399959</v>
      </c>
      <c r="I32" s="19">
        <f t="shared" si="5"/>
        <v>1326673</v>
      </c>
      <c r="J32" s="19">
        <f t="shared" si="5"/>
        <v>1289563</v>
      </c>
      <c r="K32" s="19">
        <f t="shared" si="5"/>
        <v>1474390</v>
      </c>
      <c r="L32" s="19">
        <f t="shared" si="5"/>
        <v>1232081</v>
      </c>
      <c r="M32" s="19">
        <f t="shared" si="5"/>
        <v>1495165</v>
      </c>
      <c r="N32" s="19">
        <f t="shared" si="5"/>
        <v>1314307</v>
      </c>
      <c r="O32" s="62">
        <v>969610</v>
      </c>
      <c r="P32" s="62">
        <v>755074</v>
      </c>
      <c r="Q32" s="62">
        <v>703268</v>
      </c>
    </row>
    <row r="33" spans="1:17" x14ac:dyDescent="0.25">
      <c r="A33" s="40" t="s">
        <v>7</v>
      </c>
      <c r="B33" s="19">
        <f t="shared" ref="B33:N33" si="6">B22+B11</f>
        <v>1842986</v>
      </c>
      <c r="C33" s="19">
        <f t="shared" si="6"/>
        <v>2079579</v>
      </c>
      <c r="D33" s="19">
        <f t="shared" si="6"/>
        <v>1759873</v>
      </c>
      <c r="E33" s="19">
        <f t="shared" si="6"/>
        <v>1258153</v>
      </c>
      <c r="F33" s="19">
        <f t="shared" si="6"/>
        <v>1149003</v>
      </c>
      <c r="G33" s="19">
        <f t="shared" si="6"/>
        <v>1116626</v>
      </c>
      <c r="H33" s="19">
        <f t="shared" si="6"/>
        <v>1141133</v>
      </c>
      <c r="I33" s="19">
        <f t="shared" si="6"/>
        <v>1081932</v>
      </c>
      <c r="J33" s="19">
        <f t="shared" si="6"/>
        <v>1063908</v>
      </c>
      <c r="K33" s="19">
        <f t="shared" si="6"/>
        <v>1023917</v>
      </c>
      <c r="L33" s="19">
        <f t="shared" si="6"/>
        <v>925911</v>
      </c>
      <c r="M33" s="19">
        <f t="shared" si="6"/>
        <v>785254</v>
      </c>
      <c r="N33" s="19">
        <f t="shared" si="6"/>
        <v>552598</v>
      </c>
      <c r="O33" s="62">
        <v>406082</v>
      </c>
      <c r="P33" s="62">
        <v>290326</v>
      </c>
      <c r="Q33" s="62">
        <v>183876</v>
      </c>
    </row>
    <row r="34" spans="1:17" ht="15.75" thickBot="1" x14ac:dyDescent="0.3">
      <c r="A34" s="39" t="s">
        <v>8</v>
      </c>
      <c r="B34" s="19">
        <f t="shared" ref="B34:N34" si="7">B23+B12</f>
        <v>3359927</v>
      </c>
      <c r="C34" s="19">
        <f t="shared" si="7"/>
        <v>3573884</v>
      </c>
      <c r="D34" s="19">
        <f t="shared" si="7"/>
        <v>2384070</v>
      </c>
      <c r="E34" s="19">
        <f t="shared" si="7"/>
        <v>1815471</v>
      </c>
      <c r="F34" s="19">
        <f t="shared" si="7"/>
        <v>1290406</v>
      </c>
      <c r="G34" s="19">
        <f t="shared" si="7"/>
        <v>1217931</v>
      </c>
      <c r="H34" s="19">
        <f t="shared" si="7"/>
        <v>1530985</v>
      </c>
      <c r="I34" s="19">
        <f t="shared" si="7"/>
        <v>1642376</v>
      </c>
      <c r="J34" s="19">
        <f t="shared" si="7"/>
        <v>1443906</v>
      </c>
      <c r="K34" s="19">
        <f t="shared" si="7"/>
        <v>1712601</v>
      </c>
      <c r="L34" s="19">
        <f t="shared" si="7"/>
        <v>1681711</v>
      </c>
      <c r="M34" s="19">
        <f t="shared" si="7"/>
        <v>1404785</v>
      </c>
      <c r="N34" s="19">
        <f t="shared" si="7"/>
        <v>1632978</v>
      </c>
      <c r="O34" s="62">
        <v>1301754</v>
      </c>
      <c r="P34" s="62">
        <v>830481</v>
      </c>
      <c r="Q34" s="62">
        <v>562006</v>
      </c>
    </row>
    <row r="35" spans="1:17" ht="15.75" thickBot="1" x14ac:dyDescent="0.3">
      <c r="A35" s="42" t="s">
        <v>9</v>
      </c>
      <c r="B35" s="46">
        <v>52199259</v>
      </c>
      <c r="C35" s="46">
        <v>41390353</v>
      </c>
      <c r="D35" s="46">
        <v>33019443</v>
      </c>
      <c r="E35" s="46">
        <v>29975380</v>
      </c>
      <c r="F35" s="46">
        <v>24301528</v>
      </c>
      <c r="G35" s="46">
        <v>25290069</v>
      </c>
      <c r="H35" s="46">
        <v>25647209</v>
      </c>
      <c r="I35" s="46">
        <v>26617642</v>
      </c>
      <c r="J35" s="46">
        <v>23565765</v>
      </c>
      <c r="K35" s="46">
        <v>24448403</v>
      </c>
      <c r="L35" s="46">
        <v>22425488</v>
      </c>
      <c r="M35" s="46">
        <v>24881258</v>
      </c>
      <c r="N35" s="46">
        <v>26026817</v>
      </c>
      <c r="O35" s="46">
        <v>22538524</v>
      </c>
      <c r="P35" s="46">
        <v>20836566</v>
      </c>
      <c r="Q35" s="46">
        <v>17319007</v>
      </c>
    </row>
    <row r="36" spans="1:17" x14ac:dyDescent="0.25">
      <c r="A36" s="97" t="s">
        <v>17</v>
      </c>
    </row>
    <row r="37" spans="1:17" ht="15.75" thickBot="1" x14ac:dyDescent="0.3">
      <c r="A37" s="5" t="s">
        <v>18</v>
      </c>
    </row>
    <row r="38" spans="1:17" ht="21.75" customHeight="1" thickTop="1" thickBot="1" x14ac:dyDescent="0.3">
      <c r="A38" s="116" t="s">
        <v>0</v>
      </c>
      <c r="B38" s="117" t="s">
        <v>12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9"/>
    </row>
    <row r="39" spans="1:17" ht="21.75" customHeight="1" thickBot="1" x14ac:dyDescent="0.3">
      <c r="A39" s="99"/>
      <c r="B39" s="38">
        <v>2010</v>
      </c>
      <c r="C39" s="38">
        <v>2011</v>
      </c>
      <c r="D39" s="38">
        <v>2012</v>
      </c>
      <c r="E39" s="38">
        <v>2013</v>
      </c>
      <c r="F39" s="38">
        <v>2014</v>
      </c>
      <c r="G39" s="38">
        <v>2015</v>
      </c>
      <c r="H39" s="38">
        <v>2016</v>
      </c>
      <c r="I39" s="38">
        <v>2017</v>
      </c>
      <c r="J39" s="38">
        <v>2018</v>
      </c>
      <c r="K39" s="32">
        <v>2019</v>
      </c>
      <c r="L39" s="32">
        <v>2020</v>
      </c>
      <c r="M39" s="33" t="s">
        <v>20</v>
      </c>
      <c r="N39" s="33" t="s">
        <v>21</v>
      </c>
      <c r="O39" s="33" t="s">
        <v>41</v>
      </c>
      <c r="P39" s="94" t="s">
        <v>43</v>
      </c>
      <c r="Q39" s="94" t="s">
        <v>44</v>
      </c>
    </row>
    <row r="40" spans="1:17" x14ac:dyDescent="0.25">
      <c r="A40" s="40" t="s">
        <v>2</v>
      </c>
      <c r="B40" s="12">
        <v>420000</v>
      </c>
      <c r="C40" s="12">
        <v>480700</v>
      </c>
      <c r="D40" s="12">
        <v>546600</v>
      </c>
      <c r="E40" s="12">
        <v>539700</v>
      </c>
      <c r="F40" s="12">
        <v>519600</v>
      </c>
      <c r="G40" s="12">
        <v>511500</v>
      </c>
      <c r="H40" s="12">
        <v>642300</v>
      </c>
      <c r="I40" s="12">
        <v>771300</v>
      </c>
      <c r="J40" s="12">
        <v>676965</v>
      </c>
      <c r="K40" s="17">
        <v>866325</v>
      </c>
      <c r="L40" s="19">
        <v>862125</v>
      </c>
      <c r="M40" s="20">
        <v>867620</v>
      </c>
      <c r="N40" s="20">
        <v>845329</v>
      </c>
      <c r="O40" s="20">
        <v>875816</v>
      </c>
      <c r="P40" s="61">
        <v>837619</v>
      </c>
      <c r="Q40" s="61">
        <v>896012</v>
      </c>
    </row>
    <row r="41" spans="1:17" x14ac:dyDescent="0.25">
      <c r="A41" s="40" t="s">
        <v>3</v>
      </c>
      <c r="B41" s="12">
        <v>6598600</v>
      </c>
      <c r="C41" s="12">
        <v>6702200</v>
      </c>
      <c r="D41" s="12">
        <v>5953000</v>
      </c>
      <c r="E41" s="12">
        <v>5958000</v>
      </c>
      <c r="F41" s="12">
        <v>5793000</v>
      </c>
      <c r="G41" s="12">
        <v>5974000</v>
      </c>
      <c r="H41" s="12">
        <v>6199000</v>
      </c>
      <c r="I41" s="12">
        <v>6272000</v>
      </c>
      <c r="J41" s="12">
        <v>5295995</v>
      </c>
      <c r="K41" s="17">
        <v>5100000</v>
      </c>
      <c r="L41" s="19">
        <v>5120000</v>
      </c>
      <c r="M41" s="20">
        <v>5230000</v>
      </c>
      <c r="N41" s="20">
        <v>5700000</v>
      </c>
      <c r="O41" s="20">
        <v>5030000</v>
      </c>
      <c r="P41" s="62">
        <v>4730000</v>
      </c>
      <c r="Q41" s="62">
        <v>3870000</v>
      </c>
    </row>
    <row r="42" spans="1:17" x14ac:dyDescent="0.25">
      <c r="A42" s="40" t="s">
        <v>13</v>
      </c>
      <c r="B42" s="12">
        <v>4400000</v>
      </c>
      <c r="C42" s="12">
        <v>2330000</v>
      </c>
      <c r="D42" s="12">
        <v>2624000</v>
      </c>
      <c r="E42" s="12">
        <v>2970000</v>
      </c>
      <c r="F42" s="12">
        <v>3319000</v>
      </c>
      <c r="G42" s="12">
        <v>3679000</v>
      </c>
      <c r="H42" s="12">
        <v>3924000</v>
      </c>
      <c r="I42" s="12">
        <v>4212000</v>
      </c>
      <c r="J42" s="12">
        <v>3570000</v>
      </c>
      <c r="K42" s="17">
        <v>3610000</v>
      </c>
      <c r="L42" s="19">
        <v>3410000</v>
      </c>
      <c r="M42" s="20">
        <v>3530000</v>
      </c>
      <c r="N42" s="20">
        <v>3510000</v>
      </c>
      <c r="O42" s="20">
        <v>3410000</v>
      </c>
      <c r="P42" s="62">
        <v>3500000</v>
      </c>
      <c r="Q42" s="62">
        <v>3070000</v>
      </c>
    </row>
    <row r="43" spans="1:17" x14ac:dyDescent="0.25">
      <c r="A43" s="40" t="s">
        <v>4</v>
      </c>
      <c r="B43" s="12">
        <v>19990000</v>
      </c>
      <c r="C43" s="12">
        <v>14360000</v>
      </c>
      <c r="D43" s="12">
        <v>11918000</v>
      </c>
      <c r="E43" s="12">
        <v>11030000</v>
      </c>
      <c r="F43" s="12">
        <v>7318000</v>
      </c>
      <c r="G43" s="12">
        <v>7790000</v>
      </c>
      <c r="H43" s="12">
        <v>7336000</v>
      </c>
      <c r="I43" s="12">
        <v>7739000</v>
      </c>
      <c r="J43" s="12">
        <v>7350000</v>
      </c>
      <c r="K43" s="17">
        <v>8060000</v>
      </c>
      <c r="L43" s="19">
        <v>7050000</v>
      </c>
      <c r="M43" s="20">
        <v>8950000</v>
      </c>
      <c r="N43" s="20">
        <v>9550000</v>
      </c>
      <c r="O43" s="20">
        <v>7840000</v>
      </c>
      <c r="P43" s="62">
        <v>7560000</v>
      </c>
      <c r="Q43" s="62">
        <v>5890000</v>
      </c>
    </row>
    <row r="44" spans="1:17" x14ac:dyDescent="0.25">
      <c r="A44" s="40" t="s">
        <v>5</v>
      </c>
      <c r="B44" s="12">
        <v>9900000</v>
      </c>
      <c r="C44" s="12">
        <v>7510000</v>
      </c>
      <c r="D44" s="12">
        <v>5070000</v>
      </c>
      <c r="E44" s="12">
        <v>4290000</v>
      </c>
      <c r="F44" s="12">
        <v>2840000</v>
      </c>
      <c r="G44" s="12">
        <v>2650000</v>
      </c>
      <c r="H44" s="12">
        <v>2710000</v>
      </c>
      <c r="I44" s="12">
        <v>3140000</v>
      </c>
      <c r="J44" s="12">
        <v>2620000</v>
      </c>
      <c r="K44" s="17">
        <v>2330000</v>
      </c>
      <c r="L44" s="19">
        <v>2410000</v>
      </c>
      <c r="M44" s="20">
        <v>2560000</v>
      </c>
      <c r="N44" s="20">
        <v>3350000</v>
      </c>
      <c r="O44" s="20">
        <v>3090000</v>
      </c>
      <c r="P44" s="62">
        <v>2980000</v>
      </c>
      <c r="Q44" s="62">
        <v>2470000</v>
      </c>
    </row>
    <row r="45" spans="1:17" x14ac:dyDescent="0.25">
      <c r="A45" s="40" t="s">
        <v>6</v>
      </c>
      <c r="B45" s="12">
        <v>2330000</v>
      </c>
      <c r="C45" s="12">
        <v>2410000</v>
      </c>
      <c r="D45" s="12">
        <v>1567000</v>
      </c>
      <c r="E45" s="12">
        <v>1330000</v>
      </c>
      <c r="F45" s="12">
        <v>850000</v>
      </c>
      <c r="G45" s="12">
        <v>1390000</v>
      </c>
      <c r="H45" s="12">
        <v>1390000</v>
      </c>
      <c r="I45" s="12">
        <v>1390000</v>
      </c>
      <c r="J45" s="12">
        <v>1370000</v>
      </c>
      <c r="K45" s="17">
        <v>1650000</v>
      </c>
      <c r="L45" s="19">
        <v>1410000</v>
      </c>
      <c r="M45" s="20">
        <v>1660000</v>
      </c>
      <c r="N45" s="20">
        <v>1760000</v>
      </c>
      <c r="O45" s="20">
        <v>1410000</v>
      </c>
      <c r="P45" s="62">
        <v>1280000</v>
      </c>
      <c r="Q45" s="62">
        <v>1000000</v>
      </c>
    </row>
    <row r="46" spans="1:17" x14ac:dyDescent="0.25">
      <c r="A46" s="40" t="s">
        <v>7</v>
      </c>
      <c r="B46" s="12">
        <v>2160000</v>
      </c>
      <c r="C46" s="12">
        <v>2180000</v>
      </c>
      <c r="D46" s="12">
        <v>1869000</v>
      </c>
      <c r="E46" s="12">
        <v>1450000</v>
      </c>
      <c r="F46" s="12">
        <v>1140000</v>
      </c>
      <c r="G46" s="12">
        <v>1140000</v>
      </c>
      <c r="H46" s="12">
        <v>1140000</v>
      </c>
      <c r="I46" s="12">
        <v>1140000</v>
      </c>
      <c r="J46" s="12">
        <v>1050000</v>
      </c>
      <c r="K46" s="17">
        <v>1210000</v>
      </c>
      <c r="L46" s="19">
        <v>1100000</v>
      </c>
      <c r="M46" s="20">
        <v>1230000</v>
      </c>
      <c r="N46" s="20">
        <v>1280000</v>
      </c>
      <c r="O46" s="20">
        <v>1220000</v>
      </c>
      <c r="P46" s="62">
        <v>1090000</v>
      </c>
      <c r="Q46" s="62">
        <v>900000</v>
      </c>
    </row>
    <row r="47" spans="1:17" ht="15.75" thickBot="1" x14ac:dyDescent="0.3">
      <c r="A47" s="39" t="s">
        <v>8</v>
      </c>
      <c r="B47" s="13">
        <v>3580000</v>
      </c>
      <c r="C47" s="13">
        <v>3720000</v>
      </c>
      <c r="D47" s="13">
        <v>2464000</v>
      </c>
      <c r="E47" s="13">
        <v>1930000</v>
      </c>
      <c r="F47" s="13">
        <v>1285000</v>
      </c>
      <c r="G47" s="13">
        <v>1285000</v>
      </c>
      <c r="H47" s="13">
        <v>1660000</v>
      </c>
      <c r="I47" s="13">
        <v>1700000</v>
      </c>
      <c r="J47" s="13">
        <v>1580000</v>
      </c>
      <c r="K47" s="18">
        <v>2040000</v>
      </c>
      <c r="L47" s="43">
        <v>1730000</v>
      </c>
      <c r="M47" s="20">
        <v>1670000</v>
      </c>
      <c r="N47" s="20">
        <v>2060000</v>
      </c>
      <c r="O47" s="20">
        <v>2020000</v>
      </c>
      <c r="P47" s="63">
        <v>2060000</v>
      </c>
      <c r="Q47" s="63">
        <v>1610000</v>
      </c>
    </row>
    <row r="48" spans="1:17" ht="15.75" thickBot="1" x14ac:dyDescent="0.3">
      <c r="A48" s="39" t="s">
        <v>9</v>
      </c>
      <c r="B48" s="16">
        <v>49378600</v>
      </c>
      <c r="C48" s="16">
        <v>39692900</v>
      </c>
      <c r="D48" s="16">
        <v>32011600</v>
      </c>
      <c r="E48" s="16">
        <v>29497700</v>
      </c>
      <c r="F48" s="16">
        <v>23064600</v>
      </c>
      <c r="G48" s="16">
        <v>24419500</v>
      </c>
      <c r="H48" s="16">
        <v>25001300</v>
      </c>
      <c r="I48" s="16">
        <v>26364300</v>
      </c>
      <c r="J48" s="16">
        <v>23512960</v>
      </c>
      <c r="K48" s="16">
        <v>24866325</v>
      </c>
      <c r="L48" s="44">
        <v>23092125</v>
      </c>
      <c r="M48" s="45">
        <v>25697620</v>
      </c>
      <c r="N48" s="45">
        <v>28055329</v>
      </c>
      <c r="O48" s="45">
        <v>24895816</v>
      </c>
      <c r="P48" s="45">
        <v>24037619</v>
      </c>
      <c r="Q48" s="45">
        <v>19706012</v>
      </c>
    </row>
    <row r="49" spans="1:17" ht="20.25" customHeight="1" thickBot="1" x14ac:dyDescent="0.3">
      <c r="A49" s="98" t="s">
        <v>0</v>
      </c>
      <c r="B49" s="105" t="s">
        <v>14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35"/>
      <c r="Q49" s="35"/>
    </row>
    <row r="50" spans="1:17" ht="20.25" customHeight="1" thickBot="1" x14ac:dyDescent="0.3">
      <c r="A50" s="99"/>
      <c r="B50" s="2">
        <v>2010</v>
      </c>
      <c r="C50" s="2">
        <v>2011</v>
      </c>
      <c r="D50" s="2">
        <v>2012</v>
      </c>
      <c r="E50" s="2">
        <v>2013</v>
      </c>
      <c r="F50" s="2">
        <v>2014</v>
      </c>
      <c r="G50" s="2">
        <v>2015</v>
      </c>
      <c r="H50" s="2">
        <v>2016</v>
      </c>
      <c r="I50" s="2">
        <v>2017</v>
      </c>
      <c r="J50" s="2">
        <v>2018</v>
      </c>
      <c r="K50" s="8">
        <v>2019</v>
      </c>
      <c r="L50" s="8">
        <v>2020</v>
      </c>
      <c r="M50" s="24">
        <v>2021</v>
      </c>
      <c r="N50" s="24">
        <v>2022</v>
      </c>
      <c r="O50" s="33">
        <v>2023</v>
      </c>
      <c r="P50" s="47" t="s">
        <v>43</v>
      </c>
      <c r="Q50" s="47" t="s">
        <v>44</v>
      </c>
    </row>
    <row r="51" spans="1:17" x14ac:dyDescent="0.25">
      <c r="A51" s="40" t="s">
        <v>2</v>
      </c>
      <c r="B51" s="53">
        <v>97</v>
      </c>
      <c r="C51" s="53">
        <v>109</v>
      </c>
      <c r="D51" s="53">
        <v>102</v>
      </c>
      <c r="E51" s="53">
        <v>97</v>
      </c>
      <c r="F51" s="53">
        <v>98</v>
      </c>
      <c r="G51" s="53">
        <v>108</v>
      </c>
      <c r="H51" s="53">
        <v>100</v>
      </c>
      <c r="I51" s="53">
        <v>94</v>
      </c>
      <c r="J51" s="53">
        <v>95</v>
      </c>
      <c r="K51" s="53">
        <v>96</v>
      </c>
      <c r="L51" s="53">
        <v>92</v>
      </c>
      <c r="M51" s="53">
        <v>86</v>
      </c>
      <c r="N51" s="53">
        <v>92</v>
      </c>
      <c r="O51" s="54">
        <v>85</v>
      </c>
      <c r="P51" s="54">
        <v>92</v>
      </c>
      <c r="Q51" s="54">
        <v>92</v>
      </c>
    </row>
    <row r="52" spans="1:17" x14ac:dyDescent="0.25">
      <c r="A52" s="40" t="s">
        <v>3</v>
      </c>
      <c r="B52" s="54">
        <v>100</v>
      </c>
      <c r="C52" s="54">
        <v>99</v>
      </c>
      <c r="D52" s="54">
        <v>99</v>
      </c>
      <c r="E52" s="54">
        <v>100</v>
      </c>
      <c r="F52" s="54">
        <v>100</v>
      </c>
      <c r="G52" s="54">
        <v>98</v>
      </c>
      <c r="H52" s="54">
        <v>98</v>
      </c>
      <c r="I52" s="54">
        <v>98</v>
      </c>
      <c r="J52" s="54">
        <v>100</v>
      </c>
      <c r="K52" s="54">
        <v>100</v>
      </c>
      <c r="L52" s="54">
        <v>96</v>
      </c>
      <c r="M52" s="54">
        <v>98</v>
      </c>
      <c r="N52" s="54">
        <v>97</v>
      </c>
      <c r="O52" s="54">
        <v>98</v>
      </c>
      <c r="P52" s="54">
        <v>92</v>
      </c>
      <c r="Q52" s="54">
        <v>101</v>
      </c>
    </row>
    <row r="53" spans="1:17" x14ac:dyDescent="0.25">
      <c r="A53" s="40" t="s">
        <v>19</v>
      </c>
      <c r="B53" s="54">
        <v>100</v>
      </c>
      <c r="C53" s="54">
        <v>101</v>
      </c>
      <c r="D53" s="54">
        <v>98</v>
      </c>
      <c r="E53" s="54">
        <v>98</v>
      </c>
      <c r="F53" s="54">
        <v>99</v>
      </c>
      <c r="G53" s="54">
        <v>98</v>
      </c>
      <c r="H53" s="54">
        <v>99</v>
      </c>
      <c r="I53" s="54">
        <v>97</v>
      </c>
      <c r="J53" s="54">
        <v>96</v>
      </c>
      <c r="K53" s="54">
        <v>95</v>
      </c>
      <c r="L53" s="54">
        <v>95</v>
      </c>
      <c r="M53" s="54">
        <v>94</v>
      </c>
      <c r="N53" s="54">
        <v>93</v>
      </c>
      <c r="O53" s="54">
        <v>91</v>
      </c>
      <c r="P53" s="54">
        <v>89</v>
      </c>
      <c r="Q53" s="54">
        <v>87</v>
      </c>
    </row>
    <row r="54" spans="1:17" x14ac:dyDescent="0.25">
      <c r="A54" s="40" t="s">
        <v>4</v>
      </c>
      <c r="B54" s="54">
        <v>101</v>
      </c>
      <c r="C54" s="54">
        <v>100</v>
      </c>
      <c r="D54" s="54">
        <v>99</v>
      </c>
      <c r="E54" s="54">
        <v>98</v>
      </c>
      <c r="F54" s="54">
        <v>101</v>
      </c>
      <c r="G54" s="54">
        <v>99</v>
      </c>
      <c r="H54" s="54">
        <v>100</v>
      </c>
      <c r="I54" s="54">
        <v>99</v>
      </c>
      <c r="J54" s="54">
        <v>98</v>
      </c>
      <c r="K54" s="54">
        <v>98</v>
      </c>
      <c r="L54" s="54">
        <v>96</v>
      </c>
      <c r="M54" s="54">
        <v>97</v>
      </c>
      <c r="N54" s="54">
        <v>92</v>
      </c>
      <c r="O54" s="54">
        <v>91</v>
      </c>
      <c r="P54" s="54">
        <v>91</v>
      </c>
      <c r="Q54" s="54">
        <v>92</v>
      </c>
    </row>
    <row r="55" spans="1:17" x14ac:dyDescent="0.25">
      <c r="A55" s="40" t="s">
        <v>5</v>
      </c>
      <c r="B55" s="54">
        <v>101</v>
      </c>
      <c r="C55" s="54">
        <v>96</v>
      </c>
      <c r="D55" s="54">
        <v>97</v>
      </c>
      <c r="E55" s="54">
        <v>93</v>
      </c>
      <c r="F55" s="54">
        <v>99</v>
      </c>
      <c r="G55" s="54">
        <v>97</v>
      </c>
      <c r="H55" s="54">
        <v>96</v>
      </c>
      <c r="I55" s="54">
        <v>95</v>
      </c>
      <c r="J55" s="54">
        <v>93</v>
      </c>
      <c r="K55" s="54">
        <v>94</v>
      </c>
      <c r="L55" s="54">
        <v>94</v>
      </c>
      <c r="M55" s="54">
        <v>94</v>
      </c>
      <c r="N55" s="54">
        <v>85</v>
      </c>
      <c r="O55" s="54">
        <v>90</v>
      </c>
      <c r="P55" s="54">
        <v>86</v>
      </c>
      <c r="Q55" s="54">
        <v>88</v>
      </c>
    </row>
    <row r="56" spans="1:17" x14ac:dyDescent="0.25">
      <c r="A56" s="40" t="s">
        <v>6</v>
      </c>
      <c r="B56" s="54">
        <v>97</v>
      </c>
      <c r="C56" s="54">
        <v>96</v>
      </c>
      <c r="D56" s="54">
        <v>98</v>
      </c>
      <c r="E56" s="54">
        <v>91</v>
      </c>
      <c r="F56" s="54">
        <v>98</v>
      </c>
      <c r="G56" s="54">
        <v>96</v>
      </c>
      <c r="H56" s="54">
        <v>97</v>
      </c>
      <c r="I56" s="54">
        <v>91</v>
      </c>
      <c r="J56" s="54">
        <v>89</v>
      </c>
      <c r="K56" s="54">
        <v>83</v>
      </c>
      <c r="L56" s="54">
        <v>81</v>
      </c>
      <c r="M56" s="54">
        <v>86</v>
      </c>
      <c r="N56" s="54">
        <v>72</v>
      </c>
      <c r="O56" s="54">
        <v>66</v>
      </c>
      <c r="P56" s="54">
        <v>56</v>
      </c>
      <c r="Q56" s="54">
        <v>67</v>
      </c>
    </row>
    <row r="57" spans="1:17" x14ac:dyDescent="0.25">
      <c r="A57" s="40" t="s">
        <v>7</v>
      </c>
      <c r="B57" s="54">
        <v>83</v>
      </c>
      <c r="C57" s="54">
        <v>93</v>
      </c>
      <c r="D57" s="54">
        <v>92</v>
      </c>
      <c r="E57" s="54">
        <v>84</v>
      </c>
      <c r="F57" s="54">
        <v>96</v>
      </c>
      <c r="G57" s="54">
        <v>95</v>
      </c>
      <c r="H57" s="54">
        <v>95</v>
      </c>
      <c r="I57" s="54">
        <v>92</v>
      </c>
      <c r="J57" s="54">
        <v>99</v>
      </c>
      <c r="K57" s="54">
        <v>81</v>
      </c>
      <c r="L57" s="54">
        <v>81</v>
      </c>
      <c r="M57" s="54">
        <v>61</v>
      </c>
      <c r="N57" s="54">
        <v>43</v>
      </c>
      <c r="O57" s="54">
        <v>33</v>
      </c>
      <c r="P57" s="54">
        <v>26</v>
      </c>
      <c r="Q57" s="54">
        <v>20</v>
      </c>
    </row>
    <row r="58" spans="1:17" ht="15.75" thickBot="1" x14ac:dyDescent="0.3">
      <c r="A58" s="39" t="s">
        <v>8</v>
      </c>
      <c r="B58" s="54">
        <v>92</v>
      </c>
      <c r="C58" s="54">
        <v>92</v>
      </c>
      <c r="D58" s="54">
        <v>94</v>
      </c>
      <c r="E58" s="54">
        <v>91</v>
      </c>
      <c r="F58" s="54">
        <v>97</v>
      </c>
      <c r="G58" s="54">
        <v>91</v>
      </c>
      <c r="H58" s="54">
        <v>88</v>
      </c>
      <c r="I58" s="54">
        <v>95</v>
      </c>
      <c r="J58" s="54">
        <v>89</v>
      </c>
      <c r="K58" s="54">
        <v>80</v>
      </c>
      <c r="L58" s="54">
        <v>93</v>
      </c>
      <c r="M58" s="54">
        <v>83</v>
      </c>
      <c r="N58" s="54">
        <v>76</v>
      </c>
      <c r="O58" s="54">
        <v>62</v>
      </c>
      <c r="P58" s="54">
        <v>39</v>
      </c>
      <c r="Q58" s="54">
        <v>33</v>
      </c>
    </row>
    <row r="59" spans="1:17" ht="15.75" thickBot="1" x14ac:dyDescent="0.3">
      <c r="A59" s="96" t="s">
        <v>15</v>
      </c>
      <c r="B59" s="56">
        <v>99</v>
      </c>
      <c r="C59" s="55">
        <v>98</v>
      </c>
      <c r="D59" s="55">
        <v>98</v>
      </c>
      <c r="E59" s="55">
        <v>96</v>
      </c>
      <c r="F59" s="55">
        <v>99</v>
      </c>
      <c r="G59" s="55">
        <v>98</v>
      </c>
      <c r="H59" s="55">
        <v>97</v>
      </c>
      <c r="I59" s="55">
        <v>97</v>
      </c>
      <c r="J59" s="55">
        <v>96</v>
      </c>
      <c r="K59" s="55">
        <v>94</v>
      </c>
      <c r="L59" s="55">
        <v>94</v>
      </c>
      <c r="M59" s="55">
        <v>93</v>
      </c>
      <c r="N59" s="55">
        <v>87</v>
      </c>
      <c r="O59" s="58">
        <v>86</v>
      </c>
      <c r="P59" s="58">
        <v>81</v>
      </c>
      <c r="Q59" s="58">
        <v>83</v>
      </c>
    </row>
    <row r="60" spans="1:17" ht="15.75" thickTop="1" x14ac:dyDescent="0.25">
      <c r="A60" s="23" t="s">
        <v>17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7" x14ac:dyDescent="0.25">
      <c r="A61" s="5" t="s">
        <v>18</v>
      </c>
    </row>
    <row r="63" spans="1:17" x14ac:dyDescent="0.25">
      <c r="B63" s="3"/>
      <c r="C63" s="3"/>
      <c r="D63" s="3"/>
      <c r="E63" s="3"/>
      <c r="F63" s="3"/>
      <c r="G63" s="3"/>
      <c r="H63" s="3"/>
      <c r="I63" s="3"/>
      <c r="J63" s="3"/>
      <c r="L63" s="3"/>
      <c r="M63" s="3"/>
      <c r="N63" s="3"/>
      <c r="O63" s="3"/>
      <c r="P63" s="3"/>
      <c r="Q63" s="3"/>
    </row>
    <row r="64" spans="1:17" x14ac:dyDescent="0.25">
      <c r="B64" s="3"/>
      <c r="C64" s="3"/>
      <c r="D64" s="3"/>
      <c r="E64" s="3"/>
      <c r="F64" s="3"/>
      <c r="G64" s="3"/>
      <c r="H64" s="3"/>
      <c r="I64" s="3"/>
      <c r="J64" s="3"/>
      <c r="L64" s="3"/>
      <c r="M64" s="3"/>
      <c r="N64" s="3"/>
      <c r="O64" s="3"/>
      <c r="P64" s="3"/>
      <c r="Q64" s="3"/>
    </row>
    <row r="65" spans="2:17" x14ac:dyDescent="0.25">
      <c r="B65" s="3"/>
      <c r="C65" s="3"/>
      <c r="D65" s="3"/>
      <c r="E65" s="3"/>
      <c r="F65" s="3"/>
      <c r="G65" s="3"/>
      <c r="H65" s="3"/>
      <c r="I65" s="3"/>
      <c r="J65" s="3"/>
      <c r="L65" s="3"/>
      <c r="M65" s="3"/>
      <c r="N65" s="3"/>
      <c r="O65" s="3"/>
      <c r="P65" s="3"/>
      <c r="Q65" s="3"/>
    </row>
    <row r="66" spans="2:17" x14ac:dyDescent="0.25">
      <c r="B66" s="3"/>
      <c r="C66" s="3"/>
      <c r="D66" s="3"/>
      <c r="E66" s="3"/>
      <c r="F66" s="3"/>
      <c r="G66" s="3"/>
      <c r="H66" s="3"/>
      <c r="I66" s="3"/>
      <c r="J66" s="3"/>
      <c r="L66" s="3"/>
      <c r="M66" s="3"/>
      <c r="N66" s="3"/>
      <c r="O66" s="3"/>
      <c r="P66" s="3"/>
      <c r="Q66" s="3"/>
    </row>
    <row r="67" spans="2:17" x14ac:dyDescent="0.25">
      <c r="B67" s="3"/>
      <c r="C67" s="3"/>
      <c r="D67" s="3"/>
      <c r="E67" s="3"/>
      <c r="F67" s="3"/>
      <c r="G67" s="3"/>
      <c r="H67" s="3"/>
      <c r="I67" s="3"/>
      <c r="J67" s="3"/>
      <c r="L67" s="3"/>
      <c r="M67" s="3"/>
      <c r="N67" s="3"/>
      <c r="O67" s="3"/>
      <c r="P67" s="3"/>
      <c r="Q67" s="3"/>
    </row>
    <row r="68" spans="2:17" x14ac:dyDescent="0.25">
      <c r="B68" s="3"/>
      <c r="C68" s="3"/>
      <c r="D68" s="3"/>
      <c r="E68" s="3"/>
      <c r="F68" s="3"/>
      <c r="G68" s="3"/>
      <c r="H68" s="3"/>
      <c r="I68" s="3"/>
      <c r="J68" s="3"/>
      <c r="L68" s="3"/>
      <c r="M68" s="3"/>
      <c r="N68" s="3"/>
      <c r="O68" s="3"/>
      <c r="P68" s="3"/>
      <c r="Q68" s="3"/>
    </row>
    <row r="69" spans="2:17" x14ac:dyDescent="0.25">
      <c r="B69" s="3"/>
      <c r="C69" s="3"/>
      <c r="D69" s="3"/>
      <c r="E69" s="3"/>
      <c r="F69" s="3"/>
      <c r="G69" s="3"/>
      <c r="H69" s="3"/>
      <c r="I69" s="3"/>
      <c r="J69" s="3"/>
      <c r="L69" s="3"/>
      <c r="M69" s="3"/>
      <c r="N69" s="3"/>
      <c r="O69" s="3"/>
      <c r="P69" s="3"/>
      <c r="Q69" s="3"/>
    </row>
    <row r="70" spans="2:17" x14ac:dyDescent="0.25">
      <c r="B70" s="3"/>
      <c r="C70" s="3"/>
      <c r="D70" s="3"/>
      <c r="E70" s="3"/>
      <c r="F70" s="3"/>
      <c r="G70" s="3"/>
      <c r="H70" s="3"/>
      <c r="I70" s="3"/>
      <c r="J70" s="3"/>
      <c r="L70" s="3"/>
      <c r="M70" s="3"/>
      <c r="N70" s="3"/>
      <c r="O70" s="3"/>
      <c r="P70" s="3"/>
      <c r="Q70" s="3"/>
    </row>
    <row r="71" spans="2:17" x14ac:dyDescent="0.25">
      <c r="B71" s="3"/>
      <c r="C71" s="3"/>
      <c r="D71" s="3"/>
      <c r="E71" s="3"/>
      <c r="F71" s="3"/>
      <c r="G71" s="3"/>
      <c r="H71" s="3"/>
      <c r="I71" s="3"/>
      <c r="J71" s="3"/>
      <c r="L71" s="3"/>
      <c r="M71" s="3"/>
      <c r="N71" s="3"/>
      <c r="O71" s="3"/>
      <c r="P71" s="3"/>
      <c r="Q71" s="3"/>
    </row>
  </sheetData>
  <mergeCells count="12">
    <mergeCell ref="A25:A26"/>
    <mergeCell ref="B25:O25"/>
    <mergeCell ref="A38:A39"/>
    <mergeCell ref="A49:A50"/>
    <mergeCell ref="B49:O49"/>
    <mergeCell ref="B38:Q38"/>
    <mergeCell ref="A3:A4"/>
    <mergeCell ref="B3:O3"/>
    <mergeCell ref="A14:A15"/>
    <mergeCell ref="B14:O14"/>
    <mergeCell ref="A1:Q1"/>
    <mergeCell ref="A2:Q2"/>
  </mergeCells>
  <pageMargins left="0.7" right="0.7" top="0.86458333333333304" bottom="0.75" header="0.3" footer="0.3"/>
  <pageSetup scale="64" fitToHeight="0" orientation="landscape" horizontalDpi="300" verticalDpi="300" r:id="rId1"/>
  <headerFooter>
    <oddHeader>&amp;L
IPHC-2026-TSD-018
&amp;C&amp;"-,Bold"&amp;K000000Commercial landings, discard mortality and fishery limits by IPHC Regulatory Area
&amp;8PREPARED BY: IPHC SECRETARIAT (POSTED 16 JANUARY 2026)&amp;R&amp;G</oddHeader>
    <oddFooter>&amp;C&amp;P of &amp;N</oddFooter>
  </headerFooter>
  <rowBreaks count="1" manualBreakCount="1">
    <brk id="3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7A1D-8084-4DF6-8B0C-821282231EEB}">
  <dimension ref="A1:K31"/>
  <sheetViews>
    <sheetView showRowColHeaders="0" showRuler="0" view="pageLayout" zoomScaleNormal="100" zoomScaleSheetLayoutView="100" workbookViewId="0">
      <selection activeCell="B1" sqref="B1"/>
    </sheetView>
  </sheetViews>
  <sheetFormatPr defaultRowHeight="12.75" x14ac:dyDescent="0.2"/>
  <cols>
    <col min="1" max="1" width="14.5703125" style="29" customWidth="1"/>
    <col min="2" max="2" width="99.7109375" style="29" customWidth="1"/>
    <col min="3" max="10" width="11.42578125" style="29" customWidth="1"/>
    <col min="11" max="11" width="11.42578125" style="30" customWidth="1"/>
    <col min="12" max="14" width="11.42578125" style="29" customWidth="1"/>
    <col min="15" max="15" width="9.140625" style="29"/>
    <col min="16" max="16" width="12" style="29" bestFit="1" customWidth="1"/>
    <col min="17" max="16384" width="9.140625" style="29"/>
  </cols>
  <sheetData>
    <row r="1" spans="1:2" ht="25.5" x14ac:dyDescent="0.2">
      <c r="A1" s="25" t="s">
        <v>22</v>
      </c>
      <c r="B1" s="26" t="s">
        <v>47</v>
      </c>
    </row>
    <row r="2" spans="1:2" x14ac:dyDescent="0.2">
      <c r="A2" s="25"/>
      <c r="B2" s="26"/>
    </row>
    <row r="3" spans="1:2" x14ac:dyDescent="0.2">
      <c r="A3" s="25" t="s">
        <v>23</v>
      </c>
      <c r="B3" s="26" t="s">
        <v>48</v>
      </c>
    </row>
    <row r="4" spans="1:2" x14ac:dyDescent="0.2">
      <c r="A4" s="25"/>
      <c r="B4" s="26"/>
    </row>
    <row r="5" spans="1:2" x14ac:dyDescent="0.2">
      <c r="A5" s="25" t="s">
        <v>24</v>
      </c>
      <c r="B5" s="57">
        <v>46038</v>
      </c>
    </row>
    <row r="6" spans="1:2" x14ac:dyDescent="0.2">
      <c r="A6" s="25"/>
      <c r="B6" s="26"/>
    </row>
    <row r="7" spans="1:2" x14ac:dyDescent="0.2">
      <c r="A7" s="25" t="s">
        <v>25</v>
      </c>
      <c r="B7" s="31" t="s">
        <v>50</v>
      </c>
    </row>
    <row r="8" spans="1:2" x14ac:dyDescent="0.2">
      <c r="A8" s="25"/>
      <c r="B8" s="26"/>
    </row>
    <row r="9" spans="1:2" ht="25.5" x14ac:dyDescent="0.2">
      <c r="A9" s="25" t="s">
        <v>26</v>
      </c>
      <c r="B9" s="28" t="s">
        <v>33</v>
      </c>
    </row>
    <row r="10" spans="1:2" x14ac:dyDescent="0.2">
      <c r="A10" s="25"/>
      <c r="B10" s="26" t="s">
        <v>36</v>
      </c>
    </row>
    <row r="11" spans="1:2" x14ac:dyDescent="0.2">
      <c r="A11" s="25"/>
      <c r="B11" s="26" t="s">
        <v>37</v>
      </c>
    </row>
    <row r="12" spans="1:2" x14ac:dyDescent="0.2">
      <c r="A12" s="25"/>
      <c r="B12" s="26" t="s">
        <v>34</v>
      </c>
    </row>
    <row r="13" spans="1:2" x14ac:dyDescent="0.2">
      <c r="A13" s="25"/>
      <c r="B13" s="26" t="s">
        <v>42</v>
      </c>
    </row>
    <row r="14" spans="1:2" x14ac:dyDescent="0.2">
      <c r="A14" s="25"/>
      <c r="B14" s="26" t="s">
        <v>16</v>
      </c>
    </row>
    <row r="15" spans="1:2" x14ac:dyDescent="0.2">
      <c r="A15" s="25"/>
      <c r="B15" s="26" t="s">
        <v>32</v>
      </c>
    </row>
    <row r="16" spans="1:2" x14ac:dyDescent="0.2">
      <c r="A16" s="25"/>
      <c r="B16" s="26" t="s">
        <v>27</v>
      </c>
    </row>
    <row r="17" spans="1:2" x14ac:dyDescent="0.2">
      <c r="A17" s="25"/>
      <c r="B17" s="26"/>
    </row>
    <row r="18" spans="1:2" ht="25.5" x14ac:dyDescent="0.2">
      <c r="A18" s="25" t="s">
        <v>31</v>
      </c>
      <c r="B18" s="28" t="s">
        <v>33</v>
      </c>
    </row>
    <row r="19" spans="1:2" x14ac:dyDescent="0.2">
      <c r="A19" s="25"/>
      <c r="B19" s="26" t="s">
        <v>36</v>
      </c>
    </row>
    <row r="20" spans="1:2" x14ac:dyDescent="0.2">
      <c r="A20" s="25"/>
      <c r="B20" s="26" t="s">
        <v>37</v>
      </c>
    </row>
    <row r="21" spans="1:2" x14ac:dyDescent="0.2">
      <c r="A21" s="25"/>
      <c r="B21" s="26" t="s">
        <v>34</v>
      </c>
    </row>
    <row r="22" spans="1:2" x14ac:dyDescent="0.2">
      <c r="A22" s="25"/>
      <c r="B22" s="26" t="s">
        <v>42</v>
      </c>
    </row>
    <row r="23" spans="1:2" x14ac:dyDescent="0.2">
      <c r="A23" s="25"/>
      <c r="B23" s="26" t="s">
        <v>16</v>
      </c>
    </row>
    <row r="24" spans="1:2" x14ac:dyDescent="0.2">
      <c r="A24" s="25"/>
      <c r="B24" s="26" t="s">
        <v>32</v>
      </c>
    </row>
    <row r="25" spans="1:2" x14ac:dyDescent="0.2">
      <c r="A25" s="25"/>
      <c r="B25" s="26" t="s">
        <v>38</v>
      </c>
    </row>
    <row r="26" spans="1:2" x14ac:dyDescent="0.2">
      <c r="A26" s="25"/>
      <c r="B26" s="26"/>
    </row>
    <row r="27" spans="1:2" x14ac:dyDescent="0.2">
      <c r="A27" s="25" t="s">
        <v>28</v>
      </c>
      <c r="B27" s="26" t="s">
        <v>35</v>
      </c>
    </row>
    <row r="28" spans="1:2" x14ac:dyDescent="0.2">
      <c r="A28" s="25"/>
      <c r="B28" s="26" t="s">
        <v>29</v>
      </c>
    </row>
    <row r="29" spans="1:2" x14ac:dyDescent="0.2">
      <c r="B29" s="26" t="s">
        <v>30</v>
      </c>
    </row>
    <row r="30" spans="1:2" x14ac:dyDescent="0.2">
      <c r="B30" s="27" t="s">
        <v>40</v>
      </c>
    </row>
    <row r="31" spans="1:2" x14ac:dyDescent="0.2">
      <c r="B31" s="26" t="s">
        <v>49</v>
      </c>
    </row>
  </sheetData>
  <hyperlinks>
    <hyperlink ref="B7" r:id="rId1" xr:uid="{D8AAFDBE-CE21-40F2-A2D5-5C07D4B83C25}"/>
  </hyperlinks>
  <pageMargins left="0.7" right="0.7" top="0.86458333333333304" bottom="0.75" header="0.3" footer="0.3"/>
  <pageSetup scale="76" fitToHeight="0" orientation="portrait" horizontalDpi="300" verticalDpi="300" r:id="rId2"/>
  <headerFooter>
    <oddHeader>&amp;L
IPHC-2026-TSD-018
&amp;C&amp;"-,Bold"Commercial landings, discard mortality and fishery limits by IPHC Regulatory Area
&amp;9PREPARED BY: IPHC SECRETAR&amp;K000000IAT (POSTED 16&amp;KFF0000 &amp;K000000JANUARY 2026&amp;K01+000)&amp;R&amp;G</oddHeader>
    <oddFooter>&amp;C&amp;P of &amp;N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o E A A B Q S w M E F A A C A A g A R F O L T 8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R F O L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T i 0 / o c v e i A Q E A A A 0 C A A A T A B w A R m 9 y b X V s Y X M v U 2 V j d G l v b j E u b S C i G A A o o B Q A A A A A A A A A A A A A A A A A A A A A A A A A A A C F k D F P w z A Q h f d I + Q + W W R I p i t Q 2 Y q k 6 t K Y D C w w N M F Q d n H A 0 U R 2 7 c s 4 I F O W / Y 8 c F B F j C i + X v v b s n v x 5 q b J U k O 3 / P l n E U R 3 3 D N T y T k l c C 5 m R F B G A c E X t 2 y u g a L N m + 1 S B y Z r Q G i U 9 K n y q l T k k 6 7 O 9 4 B y v q J + l h 3 D M l 0 V o O m V 9 w R V n D 5 d E t f z 8 D t Z s m a 1 5 q L v s X p T u m h O m k E / v E p 2 X D Q D 2 d 0 Y z c S r w u c q e P G R n o f B 1 g m w B j f 9 k i M L s I z B Y B X x H y s Z u t p W j f R J q u A j 3 h U i E X P 9 1 j + l X H g z y 3 r w p t I f f Y g C b + p / 1 3 M x f D p F 7 E 5 F e L L u W z I R t J 1 4 i 6 r Q w 6 h T 5 y Y Y C m c d T K / z K X H 1 B L A Q I t A B Q A A g A I A E R T i 0 / G r a w E p w A A A P g A A A A S A A A A A A A A A A A A A A A A A A A A A A B D b 2 5 m a W c v U G F j a 2 F n Z S 5 4 b W x Q S w E C L Q A U A A I A C A B E U 4 t P D 8 r p q 6 Q A A A D p A A A A E w A A A A A A A A A A A A A A A A D z A A A A W 0 N v b n R l b n R f V H l w Z X N d L n h t b F B L A Q I t A B Q A A g A I A E R T i 0 / o c v e i A Q E A A A 0 C A A A T A A A A A A A A A A A A A A A A A O Q B A A B G b 3 J t d W x h c y 9 T Z W N 0 a W 9 u M S 5 t U E s F B g A A A A A D A A M A w g A A A D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o K A A A A A A A A O A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D Z U M T g 6 M D k 6 N T E u M j U w N D c 4 N l o i I C 8 + P E V u d H J 5 I F R 5 c G U 9 I k Z p b G x D b 2 x 1 b W 5 U e X B l c y I g V m F s d W U 9 I n N B d 1 l G I i A v P j x F b n R y e S B U e X B l P S J G a W x s Q 2 9 s d W 1 u T m F t Z X M i I F Z h b H V l P S J z W y Z x d W 9 0 O 0 N v b H V t b j E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1 V u c G l 2 b 3 R l Z C B P d G h l c i B D b 2 x 1 b W 5 z L n t D b 2 x 1 b W 4 x L D B 9 J n F 1 b 3 Q 7 L C Z x d W 9 0 O 1 N l Y 3 R p b 2 4 x L 1 R h Y m x l M i 9 V b n B p d m 9 0 Z W Q g T 3 R o Z X I g Q 2 9 s d W 1 u c y 5 7 Q X R 0 c m l i d X R l L D F 9 J n F 1 b 3 Q 7 L C Z x d W 9 0 O 1 N l Y 3 R p b 2 4 x L 1 R h Y m x l M i 9 V b n B p d m 9 0 Z W Q g T 3 R o Z X I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y L 1 V u c G l 2 b 3 R l Z C B P d G h l c i B D b 2 x 1 b W 5 z L n t D b 2 x 1 b W 4 x L D B 9 J n F 1 b 3 Q 7 L C Z x d W 9 0 O 1 N l Y 3 R p b 2 4 x L 1 R h Y m x l M i 9 V b n B p d m 9 0 Z W Q g T 3 R o Z X I g Q 2 9 s d W 1 u c y 5 7 Q X R 0 c m l i d X R l L D F 9 J n F 1 b 3 Q 7 L C Z x d W 9 0 O 1 N l Y 3 R p b 2 4 x L 1 R h Y m x l M i 9 V b n B p d m 9 0 Z W Q g T 3 R o Z X I g Q 2 9 s d W 1 u c y 5 7 V m F s d W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V W 5 w a X Z v d G V k J T I w T 3 R o Z X I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M R 4 / R V y Y R O h T 8 B 4 + D Q K w s A A A A A A g A A A A A A A 2 Y A A M A A A A A Q A A A A h 7 s v K Z A d R l d w u 6 3 y H / W D n A A A A A A E g A A A o A A A A B A A A A A q K r t 3 R L E k l D e H m i q D N 6 5 g U A A A A J m E K E Z A X F b 1 3 4 Q 3 z D F z g m y U E E a R F F j n v P V 6 Q t h j x F v f 9 6 K R x A v W 3 A K K D 9 j z y x 4 u l G W J w a D O z A j 3 4 R e 9 h s 8 O B 0 w q f h 4 S F 1 S G e Y 5 l + r B q q R x o F A A A A F r X 2 F 5 x t 1 E Z N M J d M 9 6 4 V 0 g o 0 X e Y < / D a t a M a s h u p > 
</file>

<file path=customXml/itemProps1.xml><?xml version="1.0" encoding="utf-8"?>
<ds:datastoreItem xmlns:ds="http://schemas.openxmlformats.org/officeDocument/2006/customXml" ds:itemID="{B3D94393-9B75-4FF8-A20F-560DE95A92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2010-2025 net t</vt:lpstr>
      <vt:lpstr>2010-2025 net lb</vt:lpstr>
      <vt:lpstr>Metadata</vt:lpstr>
      <vt:lpstr>'2010-2025 net lb'!Table_3</vt:lpstr>
      <vt:lpstr>'2010-2025 net t'!Table_3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Kong</dc:creator>
  <cp:lastModifiedBy>Thomas Kong</cp:lastModifiedBy>
  <cp:lastPrinted>2025-01-17T22:26:13Z</cp:lastPrinted>
  <dcterms:created xsi:type="dcterms:W3CDTF">2019-12-06T17:25:02Z</dcterms:created>
  <dcterms:modified xsi:type="dcterms:W3CDTF">2026-05-27T20:40:15Z</dcterms:modified>
</cp:coreProperties>
</file>