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Z:\10 - Fish Data Serv Br\02 - Data Services\06 - Data Reporting\2024\TSD\Published\"/>
    </mc:Choice>
  </mc:AlternateContent>
  <xr:revisionPtr revIDLastSave="0" documentId="8_{E3F7CB1A-0A56-4DEA-8B5D-EFA1C266B7C6}" xr6:coauthVersionLast="47" xr6:coauthVersionMax="47" xr10:uidLastSave="{00000000-0000-0000-0000-000000000000}"/>
  <workbookProtection workbookAlgorithmName="SHA-512" workbookHashValue="JxF7bwyinZYjHJ+i4weO3AEtocldkYSwsAcIG+R3pT3yJ2khpBh5mVieVeVUIa84Y5iQJOwTfGXiCBcwSP+Pvg==" workbookSaltValue="BV49f2ny3eSrqbvrRLReNA==" workbookSpinCount="100000" lockStructure="1"/>
  <bookViews>
    <workbookView xWindow="1020" yWindow="495" windowWidth="25545" windowHeight="15330" xr2:uid="{00000000-000D-0000-FFFF-FFFF00000000}"/>
  </bookViews>
  <sheets>
    <sheet name="DC DM lost gear net t" sheetId="1" r:id="rId1"/>
    <sheet name="DC DM lost gear net Mlb" sheetId="3" r:id="rId2"/>
    <sheet name="Metadata" sheetId="4" r:id="rId3"/>
  </sheets>
  <definedNames>
    <definedName name="_xlnm.Print_Titles" localSheetId="1">'DC DM lost gear net Mlb'!$1:$2</definedName>
    <definedName name="_xlnm.Print_Titles" localSheetId="0">'DC DM lost gear net t'!$1:$2</definedName>
    <definedName name="_xlnm.Print_Titles" localSheetId="2">Metadata!#REF!</definedName>
    <definedName name="Table_11" localSheetId="1">'DC DM lost gear net Mlb'!#REF!</definedName>
    <definedName name="Table_11" localSheetId="0">'DC DM lost gear net t'!#REF!</definedName>
    <definedName name="Table_11" localSheetId="2">Metadata!#REF!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9" i="1" l="1"/>
  <c r="B319" i="1"/>
  <c r="C319" i="1"/>
  <c r="D319" i="1"/>
  <c r="E319" i="1"/>
  <c r="F319" i="1"/>
  <c r="G319" i="1"/>
  <c r="A320" i="1"/>
  <c r="B320" i="1"/>
  <c r="C320" i="1"/>
  <c r="D320" i="1"/>
  <c r="E320" i="1"/>
  <c r="F320" i="1"/>
  <c r="A321" i="1"/>
  <c r="B321" i="1"/>
  <c r="C321" i="1"/>
  <c r="D321" i="1"/>
  <c r="E321" i="1"/>
  <c r="F321" i="1"/>
  <c r="G321" i="1"/>
  <c r="A322" i="1"/>
  <c r="B322" i="1"/>
  <c r="C322" i="1"/>
  <c r="D322" i="1"/>
  <c r="E322" i="1"/>
  <c r="F322" i="1"/>
  <c r="A305" i="1"/>
  <c r="B305" i="1"/>
  <c r="C305" i="1"/>
  <c r="D305" i="1"/>
  <c r="E305" i="1"/>
  <c r="F305" i="1"/>
  <c r="G305" i="1"/>
  <c r="A306" i="1"/>
  <c r="B306" i="1"/>
  <c r="C306" i="1"/>
  <c r="D306" i="1"/>
  <c r="E306" i="1"/>
  <c r="F306" i="1"/>
  <c r="A307" i="1"/>
  <c r="B307" i="1"/>
  <c r="C307" i="1"/>
  <c r="D307" i="1"/>
  <c r="E307" i="1"/>
  <c r="F307" i="1"/>
  <c r="G307" i="1"/>
  <c r="A308" i="1"/>
  <c r="B308" i="1"/>
  <c r="C308" i="1"/>
  <c r="D308" i="1"/>
  <c r="E308" i="1"/>
  <c r="F308" i="1"/>
  <c r="A309" i="1"/>
  <c r="B309" i="1"/>
  <c r="C309" i="1"/>
  <c r="D309" i="1"/>
  <c r="E309" i="1"/>
  <c r="F309" i="1"/>
  <c r="G309" i="1" s="1"/>
  <c r="A310" i="1"/>
  <c r="B310" i="1"/>
  <c r="C310" i="1"/>
  <c r="D310" i="1"/>
  <c r="E310" i="1"/>
  <c r="F310" i="1"/>
  <c r="A311" i="1"/>
  <c r="B311" i="1"/>
  <c r="C311" i="1"/>
  <c r="D311" i="1"/>
  <c r="E311" i="1"/>
  <c r="F311" i="1"/>
  <c r="A312" i="1"/>
  <c r="B312" i="1"/>
  <c r="C312" i="1"/>
  <c r="D312" i="1"/>
  <c r="E312" i="1"/>
  <c r="F312" i="1"/>
  <c r="A313" i="1"/>
  <c r="B313" i="1"/>
  <c r="C313" i="1"/>
  <c r="D313" i="1"/>
  <c r="E313" i="1"/>
  <c r="F313" i="1"/>
  <c r="A314" i="1"/>
  <c r="B314" i="1"/>
  <c r="C314" i="1"/>
  <c r="D314" i="1"/>
  <c r="E314" i="1"/>
  <c r="F314" i="1"/>
  <c r="G314" i="1"/>
  <c r="A315" i="1"/>
  <c r="B315" i="1"/>
  <c r="C315" i="1"/>
  <c r="D315" i="1"/>
  <c r="E315" i="1"/>
  <c r="F315" i="1"/>
  <c r="A316" i="1"/>
  <c r="B316" i="1"/>
  <c r="C316" i="1"/>
  <c r="D316" i="1"/>
  <c r="E316" i="1"/>
  <c r="F316" i="1"/>
  <c r="G316" i="1"/>
  <c r="A317" i="1"/>
  <c r="B317" i="1"/>
  <c r="C317" i="1"/>
  <c r="D317" i="1"/>
  <c r="E317" i="1"/>
  <c r="F317" i="1"/>
  <c r="G317" i="1"/>
  <c r="A318" i="1"/>
  <c r="B318" i="1"/>
  <c r="C318" i="1"/>
  <c r="D318" i="1"/>
  <c r="E318" i="1"/>
  <c r="F318" i="1"/>
  <c r="A292" i="1"/>
  <c r="B292" i="1"/>
  <c r="C292" i="1"/>
  <c r="D292" i="1"/>
  <c r="E292" i="1"/>
  <c r="G292" i="1" s="1"/>
  <c r="F292" i="1"/>
  <c r="A293" i="1"/>
  <c r="B293" i="1"/>
  <c r="C293" i="1"/>
  <c r="D293" i="1"/>
  <c r="E293" i="1"/>
  <c r="F293" i="1"/>
  <c r="A294" i="1"/>
  <c r="B294" i="1"/>
  <c r="C294" i="1"/>
  <c r="D294" i="1"/>
  <c r="E294" i="1"/>
  <c r="F294" i="1"/>
  <c r="A295" i="1"/>
  <c r="B295" i="1"/>
  <c r="C295" i="1"/>
  <c r="D295" i="1"/>
  <c r="E295" i="1"/>
  <c r="F295" i="1"/>
  <c r="G295" i="1"/>
  <c r="A296" i="1"/>
  <c r="B296" i="1"/>
  <c r="C296" i="1"/>
  <c r="D296" i="1"/>
  <c r="E296" i="1"/>
  <c r="F296" i="1"/>
  <c r="G296" i="1"/>
  <c r="A297" i="1"/>
  <c r="B297" i="1"/>
  <c r="C297" i="1"/>
  <c r="D297" i="1"/>
  <c r="E297" i="1"/>
  <c r="F297" i="1"/>
  <c r="G297" i="1"/>
  <c r="A298" i="1"/>
  <c r="B298" i="1"/>
  <c r="C298" i="1"/>
  <c r="D298" i="1"/>
  <c r="E298" i="1"/>
  <c r="F298" i="1"/>
  <c r="A299" i="1"/>
  <c r="B299" i="1"/>
  <c r="C299" i="1"/>
  <c r="D299" i="1"/>
  <c r="E299" i="1"/>
  <c r="F299" i="1"/>
  <c r="A300" i="1"/>
  <c r="B300" i="1"/>
  <c r="C300" i="1"/>
  <c r="D300" i="1"/>
  <c r="E300" i="1"/>
  <c r="F300" i="1"/>
  <c r="G300" i="1"/>
  <c r="A301" i="1"/>
  <c r="B301" i="1"/>
  <c r="C301" i="1"/>
  <c r="D301" i="1"/>
  <c r="E301" i="1"/>
  <c r="F301" i="1"/>
  <c r="A302" i="1"/>
  <c r="B302" i="1"/>
  <c r="C302" i="1"/>
  <c r="D302" i="1"/>
  <c r="E302" i="1"/>
  <c r="F302" i="1"/>
  <c r="A303" i="1"/>
  <c r="B303" i="1"/>
  <c r="C303" i="1"/>
  <c r="D303" i="1"/>
  <c r="E303" i="1"/>
  <c r="G303" i="1" s="1"/>
  <c r="F303" i="1"/>
  <c r="A304" i="1"/>
  <c r="B304" i="1"/>
  <c r="C304" i="1"/>
  <c r="D304" i="1"/>
  <c r="E304" i="1"/>
  <c r="F304" i="1"/>
  <c r="G304" i="1"/>
  <c r="F291" i="1"/>
  <c r="E291" i="1"/>
  <c r="G291" i="1" s="1"/>
  <c r="D291" i="1"/>
  <c r="C291" i="1"/>
  <c r="B291" i="1"/>
  <c r="A291" i="1"/>
  <c r="F290" i="1"/>
  <c r="E290" i="1"/>
  <c r="G290" i="1" s="1"/>
  <c r="D290" i="1"/>
  <c r="C290" i="1"/>
  <c r="B290" i="1"/>
  <c r="A290" i="1"/>
  <c r="F289" i="1"/>
  <c r="E289" i="1"/>
  <c r="G289" i="1" s="1"/>
  <c r="D289" i="1"/>
  <c r="C289" i="1"/>
  <c r="B289" i="1"/>
  <c r="A289" i="1"/>
  <c r="F288" i="1"/>
  <c r="E288" i="1"/>
  <c r="G288" i="1" s="1"/>
  <c r="D288" i="1"/>
  <c r="C288" i="1"/>
  <c r="B288" i="1"/>
  <c r="A288" i="1"/>
  <c r="F287" i="1"/>
  <c r="E287" i="1"/>
  <c r="G287" i="1" s="1"/>
  <c r="D287" i="1"/>
  <c r="C287" i="1"/>
  <c r="B287" i="1"/>
  <c r="A287" i="1"/>
  <c r="F286" i="1"/>
  <c r="E286" i="1"/>
  <c r="G286" i="1" s="1"/>
  <c r="D286" i="1"/>
  <c r="C286" i="1"/>
  <c r="B286" i="1"/>
  <c r="A286" i="1"/>
  <c r="F285" i="1"/>
  <c r="E285" i="1"/>
  <c r="G285" i="1" s="1"/>
  <c r="D285" i="1"/>
  <c r="C285" i="1"/>
  <c r="B285" i="1"/>
  <c r="A285" i="1"/>
  <c r="F284" i="1"/>
  <c r="E284" i="1"/>
  <c r="G284" i="1" s="1"/>
  <c r="D284" i="1"/>
  <c r="C284" i="1"/>
  <c r="B284" i="1"/>
  <c r="A284" i="1"/>
  <c r="F283" i="1"/>
  <c r="E283" i="1"/>
  <c r="G283" i="1" s="1"/>
  <c r="D283" i="1"/>
  <c r="C283" i="1"/>
  <c r="B283" i="1"/>
  <c r="A283" i="1"/>
  <c r="F282" i="1"/>
  <c r="E282" i="1"/>
  <c r="G282" i="1" s="1"/>
  <c r="D282" i="1"/>
  <c r="C282" i="1"/>
  <c r="B282" i="1"/>
  <c r="A282" i="1"/>
  <c r="F281" i="1"/>
  <c r="E281" i="1"/>
  <c r="D281" i="1"/>
  <c r="C281" i="1"/>
  <c r="B281" i="1"/>
  <c r="A281" i="1"/>
  <c r="F280" i="1"/>
  <c r="E280" i="1"/>
  <c r="G280" i="1" s="1"/>
  <c r="D280" i="1"/>
  <c r="C280" i="1"/>
  <c r="B280" i="1"/>
  <c r="A280" i="1"/>
  <c r="F279" i="1"/>
  <c r="E279" i="1"/>
  <c r="G279" i="1" s="1"/>
  <c r="D279" i="1"/>
  <c r="C279" i="1"/>
  <c r="B279" i="1"/>
  <c r="A279" i="1"/>
  <c r="F278" i="1"/>
  <c r="E278" i="1"/>
  <c r="G278" i="1" s="1"/>
  <c r="D278" i="1"/>
  <c r="C278" i="1"/>
  <c r="B278" i="1"/>
  <c r="A278" i="1"/>
  <c r="F277" i="1"/>
  <c r="E277" i="1"/>
  <c r="G277" i="1" s="1"/>
  <c r="D277" i="1"/>
  <c r="C277" i="1"/>
  <c r="B277" i="1"/>
  <c r="A277" i="1"/>
  <c r="F276" i="1"/>
  <c r="E276" i="1"/>
  <c r="G276" i="1" s="1"/>
  <c r="D276" i="1"/>
  <c r="C276" i="1"/>
  <c r="B276" i="1"/>
  <c r="A276" i="1"/>
  <c r="F275" i="1"/>
  <c r="E275" i="1"/>
  <c r="G275" i="1" s="1"/>
  <c r="D275" i="1"/>
  <c r="C275" i="1"/>
  <c r="B275" i="1"/>
  <c r="A275" i="1"/>
  <c r="F274" i="1"/>
  <c r="E274" i="1"/>
  <c r="G274" i="1" s="1"/>
  <c r="D274" i="1"/>
  <c r="C274" i="1"/>
  <c r="B274" i="1"/>
  <c r="A274" i="1"/>
  <c r="F273" i="1"/>
  <c r="E273" i="1"/>
  <c r="G273" i="1" s="1"/>
  <c r="D273" i="1"/>
  <c r="C273" i="1"/>
  <c r="B273" i="1"/>
  <c r="A273" i="1"/>
  <c r="F272" i="1"/>
  <c r="E272" i="1"/>
  <c r="G272" i="1" s="1"/>
  <c r="D272" i="1"/>
  <c r="C272" i="1"/>
  <c r="B272" i="1"/>
  <c r="A272" i="1"/>
  <c r="F271" i="1"/>
  <c r="E271" i="1"/>
  <c r="D271" i="1"/>
  <c r="C271" i="1"/>
  <c r="B271" i="1"/>
  <c r="A271" i="1"/>
  <c r="F270" i="1"/>
  <c r="E270" i="1"/>
  <c r="G270" i="1" s="1"/>
  <c r="D270" i="1"/>
  <c r="C270" i="1"/>
  <c r="B270" i="1"/>
  <c r="A270" i="1"/>
  <c r="F269" i="1"/>
  <c r="E269" i="1"/>
  <c r="D269" i="1"/>
  <c r="C269" i="1"/>
  <c r="B269" i="1"/>
  <c r="A269" i="1"/>
  <c r="F268" i="1"/>
  <c r="E268" i="1"/>
  <c r="G268" i="1" s="1"/>
  <c r="D268" i="1"/>
  <c r="C268" i="1"/>
  <c r="B268" i="1"/>
  <c r="A268" i="1"/>
  <c r="F267" i="1"/>
  <c r="E267" i="1"/>
  <c r="D267" i="1"/>
  <c r="C267" i="1"/>
  <c r="B267" i="1"/>
  <c r="A267" i="1"/>
  <c r="F266" i="1"/>
  <c r="E266" i="1"/>
  <c r="G266" i="1" s="1"/>
  <c r="D266" i="1"/>
  <c r="C266" i="1"/>
  <c r="B266" i="1"/>
  <c r="A266" i="1"/>
  <c r="F265" i="1"/>
  <c r="E265" i="1"/>
  <c r="G265" i="1" s="1"/>
  <c r="D265" i="1"/>
  <c r="C265" i="1"/>
  <c r="B265" i="1"/>
  <c r="A265" i="1"/>
  <c r="F264" i="1"/>
  <c r="E264" i="1"/>
  <c r="G264" i="1" s="1"/>
  <c r="D264" i="1"/>
  <c r="C264" i="1"/>
  <c r="B264" i="1"/>
  <c r="A264" i="1"/>
  <c r="F263" i="1"/>
  <c r="E263" i="1"/>
  <c r="D263" i="1"/>
  <c r="C263" i="1"/>
  <c r="B263" i="1"/>
  <c r="A263" i="1"/>
  <c r="F262" i="1"/>
  <c r="E262" i="1"/>
  <c r="D262" i="1"/>
  <c r="C262" i="1"/>
  <c r="B262" i="1"/>
  <c r="A262" i="1"/>
  <c r="F261" i="1"/>
  <c r="E261" i="1"/>
  <c r="G261" i="1" s="1"/>
  <c r="D261" i="1"/>
  <c r="C261" i="1"/>
  <c r="B261" i="1"/>
  <c r="A261" i="1"/>
  <c r="F260" i="1"/>
  <c r="E260" i="1"/>
  <c r="G260" i="1" s="1"/>
  <c r="D260" i="1"/>
  <c r="C260" i="1"/>
  <c r="B260" i="1"/>
  <c r="A260" i="1"/>
  <c r="F259" i="1"/>
  <c r="E259" i="1"/>
  <c r="D259" i="1"/>
  <c r="C259" i="1"/>
  <c r="B259" i="1"/>
  <c r="A259" i="1"/>
  <c r="F258" i="1"/>
  <c r="E258" i="1"/>
  <c r="D258" i="1"/>
  <c r="C258" i="1"/>
  <c r="B258" i="1"/>
  <c r="A258" i="1"/>
  <c r="F257" i="1"/>
  <c r="E257" i="1"/>
  <c r="D257" i="1"/>
  <c r="C257" i="1"/>
  <c r="B257" i="1"/>
  <c r="A257" i="1"/>
  <c r="F256" i="1"/>
  <c r="E256" i="1"/>
  <c r="G256" i="1" s="1"/>
  <c r="D256" i="1"/>
  <c r="C256" i="1"/>
  <c r="B256" i="1"/>
  <c r="A256" i="1"/>
  <c r="F255" i="1"/>
  <c r="E255" i="1"/>
  <c r="D255" i="1"/>
  <c r="C255" i="1"/>
  <c r="B255" i="1"/>
  <c r="A255" i="1"/>
  <c r="F254" i="1"/>
  <c r="E254" i="1"/>
  <c r="G254" i="1" s="1"/>
  <c r="D254" i="1"/>
  <c r="C254" i="1"/>
  <c r="B254" i="1"/>
  <c r="A254" i="1"/>
  <c r="F253" i="1"/>
  <c r="E253" i="1"/>
  <c r="G253" i="1" s="1"/>
  <c r="D253" i="1"/>
  <c r="C253" i="1"/>
  <c r="B253" i="1"/>
  <c r="A253" i="1"/>
  <c r="F252" i="1"/>
  <c r="E252" i="1"/>
  <c r="G252" i="1" s="1"/>
  <c r="D252" i="1"/>
  <c r="C252" i="1"/>
  <c r="B252" i="1"/>
  <c r="A252" i="1"/>
  <c r="F251" i="1"/>
  <c r="E251" i="1"/>
  <c r="D251" i="1"/>
  <c r="C251" i="1"/>
  <c r="B251" i="1"/>
  <c r="A251" i="1"/>
  <c r="F250" i="1"/>
  <c r="E250" i="1"/>
  <c r="G250" i="1" s="1"/>
  <c r="D250" i="1"/>
  <c r="C250" i="1"/>
  <c r="B250" i="1"/>
  <c r="A250" i="1"/>
  <c r="F249" i="1"/>
  <c r="E249" i="1"/>
  <c r="G249" i="1" s="1"/>
  <c r="D249" i="1"/>
  <c r="C249" i="1"/>
  <c r="B249" i="1"/>
  <c r="A249" i="1"/>
  <c r="F248" i="1"/>
  <c r="E248" i="1"/>
  <c r="G248" i="1" s="1"/>
  <c r="D248" i="1"/>
  <c r="C248" i="1"/>
  <c r="B248" i="1"/>
  <c r="A248" i="1"/>
  <c r="F247" i="1"/>
  <c r="E247" i="1"/>
  <c r="D247" i="1"/>
  <c r="C247" i="1"/>
  <c r="B247" i="1"/>
  <c r="A247" i="1"/>
  <c r="F246" i="1"/>
  <c r="E246" i="1"/>
  <c r="G246" i="1" s="1"/>
  <c r="D246" i="1"/>
  <c r="C246" i="1"/>
  <c r="B246" i="1"/>
  <c r="A246" i="1"/>
  <c r="F245" i="1"/>
  <c r="E245" i="1"/>
  <c r="G245" i="1" s="1"/>
  <c r="D245" i="1"/>
  <c r="C245" i="1"/>
  <c r="B245" i="1"/>
  <c r="A245" i="1"/>
  <c r="F244" i="1"/>
  <c r="E244" i="1"/>
  <c r="G244" i="1" s="1"/>
  <c r="D244" i="1"/>
  <c r="C244" i="1"/>
  <c r="B244" i="1"/>
  <c r="A244" i="1"/>
  <c r="F243" i="1"/>
  <c r="E243" i="1"/>
  <c r="D243" i="1"/>
  <c r="C243" i="1"/>
  <c r="B243" i="1"/>
  <c r="A243" i="1"/>
  <c r="F242" i="1"/>
  <c r="E242" i="1"/>
  <c r="G242" i="1" s="1"/>
  <c r="D242" i="1"/>
  <c r="C242" i="1"/>
  <c r="B242" i="1"/>
  <c r="A242" i="1"/>
  <c r="F241" i="1"/>
  <c r="E241" i="1"/>
  <c r="G241" i="1" s="1"/>
  <c r="D241" i="1"/>
  <c r="C241" i="1"/>
  <c r="B241" i="1"/>
  <c r="A241" i="1"/>
  <c r="F240" i="1"/>
  <c r="E240" i="1"/>
  <c r="G240" i="1" s="1"/>
  <c r="D240" i="1"/>
  <c r="C240" i="1"/>
  <c r="B240" i="1"/>
  <c r="A240" i="1"/>
  <c r="F239" i="1"/>
  <c r="E239" i="1"/>
  <c r="G239" i="1" s="1"/>
  <c r="D239" i="1"/>
  <c r="C239" i="1"/>
  <c r="B239" i="1"/>
  <c r="A239" i="1"/>
  <c r="F238" i="1"/>
  <c r="E238" i="1"/>
  <c r="G238" i="1" s="1"/>
  <c r="D238" i="1"/>
  <c r="C238" i="1"/>
  <c r="B238" i="1"/>
  <c r="A238" i="1"/>
  <c r="F237" i="1"/>
  <c r="E237" i="1"/>
  <c r="G237" i="1" s="1"/>
  <c r="D237" i="1"/>
  <c r="C237" i="1"/>
  <c r="B237" i="1"/>
  <c r="A237" i="1"/>
  <c r="F236" i="1"/>
  <c r="E236" i="1"/>
  <c r="G236" i="1" s="1"/>
  <c r="D236" i="1"/>
  <c r="C236" i="1"/>
  <c r="B236" i="1"/>
  <c r="A236" i="1"/>
  <c r="F235" i="1"/>
  <c r="E235" i="1"/>
  <c r="G235" i="1" s="1"/>
  <c r="D235" i="1"/>
  <c r="C235" i="1"/>
  <c r="B235" i="1"/>
  <c r="A235" i="1"/>
  <c r="F234" i="1"/>
  <c r="E234" i="1"/>
  <c r="G234" i="1" s="1"/>
  <c r="D234" i="1"/>
  <c r="C234" i="1"/>
  <c r="B234" i="1"/>
  <c r="A234" i="1"/>
  <c r="F233" i="1"/>
  <c r="E233" i="1"/>
  <c r="D233" i="1"/>
  <c r="C233" i="1"/>
  <c r="B233" i="1"/>
  <c r="A233" i="1"/>
  <c r="F232" i="1"/>
  <c r="E232" i="1"/>
  <c r="G232" i="1" s="1"/>
  <c r="D232" i="1"/>
  <c r="C232" i="1"/>
  <c r="B232" i="1"/>
  <c r="A232" i="1"/>
  <c r="F231" i="1"/>
  <c r="E231" i="1"/>
  <c r="G231" i="1" s="1"/>
  <c r="D231" i="1"/>
  <c r="C231" i="1"/>
  <c r="B231" i="1"/>
  <c r="A231" i="1"/>
  <c r="F230" i="1"/>
  <c r="E230" i="1"/>
  <c r="G230" i="1" s="1"/>
  <c r="D230" i="1"/>
  <c r="C230" i="1"/>
  <c r="B230" i="1"/>
  <c r="A230" i="1"/>
  <c r="F229" i="1"/>
  <c r="E229" i="1"/>
  <c r="G229" i="1" s="1"/>
  <c r="D229" i="1"/>
  <c r="C229" i="1"/>
  <c r="B229" i="1"/>
  <c r="A229" i="1"/>
  <c r="F228" i="1"/>
  <c r="E228" i="1"/>
  <c r="G228" i="1" s="1"/>
  <c r="D228" i="1"/>
  <c r="C228" i="1"/>
  <c r="B228" i="1"/>
  <c r="A228" i="1"/>
  <c r="F227" i="1"/>
  <c r="E227" i="1"/>
  <c r="G227" i="1" s="1"/>
  <c r="D227" i="1"/>
  <c r="C227" i="1"/>
  <c r="B227" i="1"/>
  <c r="A227" i="1"/>
  <c r="F226" i="1"/>
  <c r="E226" i="1"/>
  <c r="G226" i="1" s="1"/>
  <c r="D226" i="1"/>
  <c r="C226" i="1"/>
  <c r="B226" i="1"/>
  <c r="A226" i="1"/>
  <c r="F225" i="1"/>
  <c r="E225" i="1"/>
  <c r="G225" i="1" s="1"/>
  <c r="D225" i="1"/>
  <c r="C225" i="1"/>
  <c r="B225" i="1"/>
  <c r="A225" i="1"/>
  <c r="F224" i="1"/>
  <c r="E224" i="1"/>
  <c r="G224" i="1" s="1"/>
  <c r="D224" i="1"/>
  <c r="C224" i="1"/>
  <c r="B224" i="1"/>
  <c r="A224" i="1"/>
  <c r="F223" i="1"/>
  <c r="E223" i="1"/>
  <c r="G223" i="1" s="1"/>
  <c r="D223" i="1"/>
  <c r="C223" i="1"/>
  <c r="B223" i="1"/>
  <c r="A223" i="1"/>
  <c r="F222" i="1"/>
  <c r="E222" i="1"/>
  <c r="G222" i="1" s="1"/>
  <c r="D222" i="1"/>
  <c r="C222" i="1"/>
  <c r="B222" i="1"/>
  <c r="A222" i="1"/>
  <c r="F221" i="1"/>
  <c r="E221" i="1"/>
  <c r="G221" i="1" s="1"/>
  <c r="D221" i="1"/>
  <c r="C221" i="1"/>
  <c r="B221" i="1"/>
  <c r="A221" i="1"/>
  <c r="F220" i="1"/>
  <c r="E220" i="1"/>
  <c r="G220" i="1" s="1"/>
  <c r="D220" i="1"/>
  <c r="C220" i="1"/>
  <c r="B220" i="1"/>
  <c r="A220" i="1"/>
  <c r="F219" i="1"/>
  <c r="E219" i="1"/>
  <c r="D219" i="1"/>
  <c r="C219" i="1"/>
  <c r="B219" i="1"/>
  <c r="A219" i="1"/>
  <c r="F218" i="1"/>
  <c r="E218" i="1"/>
  <c r="G218" i="1" s="1"/>
  <c r="D218" i="1"/>
  <c r="C218" i="1"/>
  <c r="B218" i="1"/>
  <c r="A218" i="1"/>
  <c r="F217" i="1"/>
  <c r="E217" i="1"/>
  <c r="G217" i="1" s="1"/>
  <c r="D217" i="1"/>
  <c r="C217" i="1"/>
  <c r="B217" i="1"/>
  <c r="A217" i="1"/>
  <c r="F216" i="1"/>
  <c r="E216" i="1"/>
  <c r="G216" i="1" s="1"/>
  <c r="D216" i="1"/>
  <c r="C216" i="1"/>
  <c r="B216" i="1"/>
  <c r="A216" i="1"/>
  <c r="F215" i="1"/>
  <c r="E215" i="1"/>
  <c r="G215" i="1" s="1"/>
  <c r="D215" i="1"/>
  <c r="C215" i="1"/>
  <c r="B215" i="1"/>
  <c r="A215" i="1"/>
  <c r="F214" i="1"/>
  <c r="E214" i="1"/>
  <c r="G214" i="1" s="1"/>
  <c r="D214" i="1"/>
  <c r="C214" i="1"/>
  <c r="B214" i="1"/>
  <c r="A214" i="1"/>
  <c r="F213" i="1"/>
  <c r="E213" i="1"/>
  <c r="G213" i="1" s="1"/>
  <c r="D213" i="1"/>
  <c r="C213" i="1"/>
  <c r="B213" i="1"/>
  <c r="A213" i="1"/>
  <c r="F212" i="1"/>
  <c r="E212" i="1"/>
  <c r="G212" i="1" s="1"/>
  <c r="D212" i="1"/>
  <c r="C212" i="1"/>
  <c r="B212" i="1"/>
  <c r="A212" i="1"/>
  <c r="F211" i="1"/>
  <c r="E211" i="1"/>
  <c r="G211" i="1" s="1"/>
  <c r="D211" i="1"/>
  <c r="C211" i="1"/>
  <c r="B211" i="1"/>
  <c r="A211" i="1"/>
  <c r="F210" i="1"/>
  <c r="E210" i="1"/>
  <c r="G210" i="1" s="1"/>
  <c r="D210" i="1"/>
  <c r="C210" i="1"/>
  <c r="B210" i="1"/>
  <c r="A210" i="1"/>
  <c r="F209" i="1"/>
  <c r="E209" i="1"/>
  <c r="D209" i="1"/>
  <c r="C209" i="1"/>
  <c r="B209" i="1"/>
  <c r="A209" i="1"/>
  <c r="F208" i="1"/>
  <c r="E208" i="1"/>
  <c r="G208" i="1" s="1"/>
  <c r="D208" i="1"/>
  <c r="C208" i="1"/>
  <c r="B208" i="1"/>
  <c r="A208" i="1"/>
  <c r="F207" i="1"/>
  <c r="E207" i="1"/>
  <c r="D207" i="1"/>
  <c r="C207" i="1"/>
  <c r="B207" i="1"/>
  <c r="A207" i="1"/>
  <c r="F206" i="1"/>
  <c r="E206" i="1"/>
  <c r="G206" i="1" s="1"/>
  <c r="D206" i="1"/>
  <c r="C206" i="1"/>
  <c r="B206" i="1"/>
  <c r="A206" i="1"/>
  <c r="F205" i="1"/>
  <c r="E205" i="1"/>
  <c r="G205" i="1" s="1"/>
  <c r="D205" i="1"/>
  <c r="C205" i="1"/>
  <c r="B205" i="1"/>
  <c r="A205" i="1"/>
  <c r="F204" i="1"/>
  <c r="E204" i="1"/>
  <c r="G204" i="1" s="1"/>
  <c r="D204" i="1"/>
  <c r="C204" i="1"/>
  <c r="B204" i="1"/>
  <c r="A204" i="1"/>
  <c r="F203" i="1"/>
  <c r="E203" i="1"/>
  <c r="G203" i="1" s="1"/>
  <c r="D203" i="1"/>
  <c r="C203" i="1"/>
  <c r="B203" i="1"/>
  <c r="A203" i="1"/>
  <c r="F202" i="1"/>
  <c r="E202" i="1"/>
  <c r="D202" i="1"/>
  <c r="C202" i="1"/>
  <c r="B202" i="1"/>
  <c r="A202" i="1"/>
  <c r="F201" i="1"/>
  <c r="E201" i="1"/>
  <c r="G201" i="1" s="1"/>
  <c r="D201" i="1"/>
  <c r="C201" i="1"/>
  <c r="B201" i="1"/>
  <c r="A201" i="1"/>
  <c r="F200" i="1"/>
  <c r="E200" i="1"/>
  <c r="D200" i="1"/>
  <c r="C200" i="1"/>
  <c r="B200" i="1"/>
  <c r="A200" i="1"/>
  <c r="F199" i="1"/>
  <c r="E199" i="1"/>
  <c r="D199" i="1"/>
  <c r="C199" i="1"/>
  <c r="B199" i="1"/>
  <c r="A199" i="1"/>
  <c r="F198" i="1"/>
  <c r="E198" i="1"/>
  <c r="D198" i="1"/>
  <c r="C198" i="1"/>
  <c r="B198" i="1"/>
  <c r="A198" i="1"/>
  <c r="F197" i="1"/>
  <c r="E197" i="1"/>
  <c r="G197" i="1" s="1"/>
  <c r="D197" i="1"/>
  <c r="C197" i="1"/>
  <c r="B197" i="1"/>
  <c r="A197" i="1"/>
  <c r="F196" i="1"/>
  <c r="E196" i="1"/>
  <c r="G196" i="1" s="1"/>
  <c r="D196" i="1"/>
  <c r="C196" i="1"/>
  <c r="B196" i="1"/>
  <c r="A196" i="1"/>
  <c r="F195" i="1"/>
  <c r="E195" i="1"/>
  <c r="D195" i="1"/>
  <c r="C195" i="1"/>
  <c r="B195" i="1"/>
  <c r="A195" i="1"/>
  <c r="F194" i="1"/>
  <c r="E194" i="1"/>
  <c r="D194" i="1"/>
  <c r="C194" i="1"/>
  <c r="B194" i="1"/>
  <c r="A194" i="1"/>
  <c r="F193" i="1"/>
  <c r="E193" i="1"/>
  <c r="G193" i="1" s="1"/>
  <c r="D193" i="1"/>
  <c r="C193" i="1"/>
  <c r="B193" i="1"/>
  <c r="A193" i="1"/>
  <c r="F192" i="1"/>
  <c r="E192" i="1"/>
  <c r="G192" i="1" s="1"/>
  <c r="D192" i="1"/>
  <c r="C192" i="1"/>
  <c r="B192" i="1"/>
  <c r="A192" i="1"/>
  <c r="F191" i="1"/>
  <c r="E191" i="1"/>
  <c r="D191" i="1"/>
  <c r="C191" i="1"/>
  <c r="B191" i="1"/>
  <c r="A191" i="1"/>
  <c r="F190" i="1"/>
  <c r="E190" i="1"/>
  <c r="D190" i="1"/>
  <c r="C190" i="1"/>
  <c r="B190" i="1"/>
  <c r="A190" i="1"/>
  <c r="F189" i="1"/>
  <c r="E189" i="1"/>
  <c r="G189" i="1" s="1"/>
  <c r="D189" i="1"/>
  <c r="C189" i="1"/>
  <c r="B189" i="1"/>
  <c r="A189" i="1"/>
  <c r="F188" i="1"/>
  <c r="E188" i="1"/>
  <c r="G188" i="1" s="1"/>
  <c r="D188" i="1"/>
  <c r="C188" i="1"/>
  <c r="B188" i="1"/>
  <c r="A188" i="1"/>
  <c r="F187" i="1"/>
  <c r="E187" i="1"/>
  <c r="G187" i="1" s="1"/>
  <c r="D187" i="1"/>
  <c r="C187" i="1"/>
  <c r="B187" i="1"/>
  <c r="A187" i="1"/>
  <c r="F186" i="1"/>
  <c r="E186" i="1"/>
  <c r="G186" i="1" s="1"/>
  <c r="D186" i="1"/>
  <c r="C186" i="1"/>
  <c r="B186" i="1"/>
  <c r="A186" i="1"/>
  <c r="F185" i="1"/>
  <c r="E185" i="1"/>
  <c r="G185" i="1" s="1"/>
  <c r="D185" i="1"/>
  <c r="C185" i="1"/>
  <c r="B185" i="1"/>
  <c r="A185" i="1"/>
  <c r="F184" i="1"/>
  <c r="E184" i="1"/>
  <c r="D184" i="1"/>
  <c r="C184" i="1"/>
  <c r="B184" i="1"/>
  <c r="A184" i="1"/>
  <c r="F183" i="1"/>
  <c r="E183" i="1"/>
  <c r="G183" i="1" s="1"/>
  <c r="D183" i="1"/>
  <c r="C183" i="1"/>
  <c r="B183" i="1"/>
  <c r="A183" i="1"/>
  <c r="F182" i="1"/>
  <c r="E182" i="1"/>
  <c r="G182" i="1" s="1"/>
  <c r="D182" i="1"/>
  <c r="C182" i="1"/>
  <c r="B182" i="1"/>
  <c r="A182" i="1"/>
  <c r="F181" i="1"/>
  <c r="E181" i="1"/>
  <c r="G181" i="1" s="1"/>
  <c r="D181" i="1"/>
  <c r="C181" i="1"/>
  <c r="B181" i="1"/>
  <c r="A181" i="1"/>
  <c r="F180" i="1"/>
  <c r="E180" i="1"/>
  <c r="D180" i="1"/>
  <c r="C180" i="1"/>
  <c r="B180" i="1"/>
  <c r="A180" i="1"/>
  <c r="F179" i="1"/>
  <c r="E179" i="1"/>
  <c r="G179" i="1" s="1"/>
  <c r="D179" i="1"/>
  <c r="C179" i="1"/>
  <c r="B179" i="1"/>
  <c r="A179" i="1"/>
  <c r="F178" i="1"/>
  <c r="E178" i="1"/>
  <c r="G178" i="1" s="1"/>
  <c r="D178" i="1"/>
  <c r="C178" i="1"/>
  <c r="B178" i="1"/>
  <c r="A178" i="1"/>
  <c r="F177" i="1"/>
  <c r="E177" i="1"/>
  <c r="G177" i="1" s="1"/>
  <c r="D177" i="1"/>
  <c r="C177" i="1"/>
  <c r="B177" i="1"/>
  <c r="A177" i="1"/>
  <c r="F176" i="1"/>
  <c r="E176" i="1"/>
  <c r="D176" i="1"/>
  <c r="C176" i="1"/>
  <c r="B176" i="1"/>
  <c r="A176" i="1"/>
  <c r="F175" i="1"/>
  <c r="E175" i="1"/>
  <c r="G175" i="1" s="1"/>
  <c r="D175" i="1"/>
  <c r="C175" i="1"/>
  <c r="B175" i="1"/>
  <c r="A175" i="1"/>
  <c r="F174" i="1"/>
  <c r="E174" i="1"/>
  <c r="G174" i="1" s="1"/>
  <c r="D174" i="1"/>
  <c r="C174" i="1"/>
  <c r="B174" i="1"/>
  <c r="A174" i="1"/>
  <c r="F173" i="1"/>
  <c r="E173" i="1"/>
  <c r="G173" i="1" s="1"/>
  <c r="D173" i="1"/>
  <c r="C173" i="1"/>
  <c r="B173" i="1"/>
  <c r="A173" i="1"/>
  <c r="F172" i="1"/>
  <c r="E172" i="1"/>
  <c r="D172" i="1"/>
  <c r="C172" i="1"/>
  <c r="B172" i="1"/>
  <c r="A172" i="1"/>
  <c r="F171" i="1"/>
  <c r="E171" i="1"/>
  <c r="G171" i="1" s="1"/>
  <c r="D171" i="1"/>
  <c r="C171" i="1"/>
  <c r="B171" i="1"/>
  <c r="A171" i="1"/>
  <c r="F170" i="1"/>
  <c r="E170" i="1"/>
  <c r="G170" i="1" s="1"/>
  <c r="D170" i="1"/>
  <c r="C170" i="1"/>
  <c r="B170" i="1"/>
  <c r="A170" i="1"/>
  <c r="F169" i="1"/>
  <c r="E169" i="1"/>
  <c r="G169" i="1" s="1"/>
  <c r="D169" i="1"/>
  <c r="C169" i="1"/>
  <c r="B169" i="1"/>
  <c r="A169" i="1"/>
  <c r="F168" i="1"/>
  <c r="E168" i="1"/>
  <c r="D168" i="1"/>
  <c r="C168" i="1"/>
  <c r="B168" i="1"/>
  <c r="A168" i="1"/>
  <c r="F167" i="1"/>
  <c r="E167" i="1"/>
  <c r="G167" i="1" s="1"/>
  <c r="D167" i="1"/>
  <c r="C167" i="1"/>
  <c r="B167" i="1"/>
  <c r="A167" i="1"/>
  <c r="F166" i="1"/>
  <c r="E166" i="1"/>
  <c r="G166" i="1" s="1"/>
  <c r="D166" i="1"/>
  <c r="C166" i="1"/>
  <c r="B166" i="1"/>
  <c r="A166" i="1"/>
  <c r="F165" i="1"/>
  <c r="E165" i="1"/>
  <c r="G165" i="1" s="1"/>
  <c r="D165" i="1"/>
  <c r="C165" i="1"/>
  <c r="B165" i="1"/>
  <c r="A165" i="1"/>
  <c r="F164" i="1"/>
  <c r="E164" i="1"/>
  <c r="D164" i="1"/>
  <c r="C164" i="1"/>
  <c r="B164" i="1"/>
  <c r="A164" i="1"/>
  <c r="F163" i="1"/>
  <c r="E163" i="1"/>
  <c r="G163" i="1" s="1"/>
  <c r="D163" i="1"/>
  <c r="C163" i="1"/>
  <c r="B163" i="1"/>
  <c r="A163" i="1"/>
  <c r="F162" i="1"/>
  <c r="E162" i="1"/>
  <c r="G162" i="1" s="1"/>
  <c r="D162" i="1"/>
  <c r="C162" i="1"/>
  <c r="B162" i="1"/>
  <c r="A162" i="1"/>
  <c r="F161" i="1"/>
  <c r="E161" i="1"/>
  <c r="D161" i="1"/>
  <c r="C161" i="1"/>
  <c r="B161" i="1"/>
  <c r="A161" i="1"/>
  <c r="F160" i="1"/>
  <c r="E160" i="1"/>
  <c r="D160" i="1"/>
  <c r="C160" i="1"/>
  <c r="B160" i="1"/>
  <c r="A160" i="1"/>
  <c r="F159" i="1"/>
  <c r="E159" i="1"/>
  <c r="G159" i="1" s="1"/>
  <c r="D159" i="1"/>
  <c r="C159" i="1"/>
  <c r="B159" i="1"/>
  <c r="A159" i="1"/>
  <c r="F158" i="1"/>
  <c r="E158" i="1"/>
  <c r="G158" i="1" s="1"/>
  <c r="D158" i="1"/>
  <c r="C158" i="1"/>
  <c r="B158" i="1"/>
  <c r="A158" i="1"/>
  <c r="F157" i="1"/>
  <c r="E157" i="1"/>
  <c r="G157" i="1" s="1"/>
  <c r="D157" i="1"/>
  <c r="C157" i="1"/>
  <c r="B157" i="1"/>
  <c r="A157" i="1"/>
  <c r="F156" i="1"/>
  <c r="E156" i="1"/>
  <c r="D156" i="1"/>
  <c r="C156" i="1"/>
  <c r="B156" i="1"/>
  <c r="A156" i="1"/>
  <c r="F155" i="1"/>
  <c r="E155" i="1"/>
  <c r="G155" i="1" s="1"/>
  <c r="D155" i="1"/>
  <c r="C155" i="1"/>
  <c r="B155" i="1"/>
  <c r="A155" i="1"/>
  <c r="F154" i="1"/>
  <c r="E154" i="1"/>
  <c r="G154" i="1" s="1"/>
  <c r="D154" i="1"/>
  <c r="C154" i="1"/>
  <c r="B154" i="1"/>
  <c r="A154" i="1"/>
  <c r="F153" i="1"/>
  <c r="E153" i="1"/>
  <c r="G153" i="1" s="1"/>
  <c r="D153" i="1"/>
  <c r="C153" i="1"/>
  <c r="B153" i="1"/>
  <c r="A153" i="1"/>
  <c r="F152" i="1"/>
  <c r="E152" i="1"/>
  <c r="G152" i="1" s="1"/>
  <c r="D152" i="1"/>
  <c r="C152" i="1"/>
  <c r="B152" i="1"/>
  <c r="A152" i="1"/>
  <c r="F151" i="1"/>
  <c r="E151" i="1"/>
  <c r="G151" i="1" s="1"/>
  <c r="D151" i="1"/>
  <c r="C151" i="1"/>
  <c r="B151" i="1"/>
  <c r="A151" i="1"/>
  <c r="F150" i="1"/>
  <c r="E150" i="1"/>
  <c r="G150" i="1" s="1"/>
  <c r="D150" i="1"/>
  <c r="C150" i="1"/>
  <c r="B150" i="1"/>
  <c r="A150" i="1"/>
  <c r="F149" i="1"/>
  <c r="E149" i="1"/>
  <c r="D149" i="1"/>
  <c r="C149" i="1"/>
  <c r="B149" i="1"/>
  <c r="A149" i="1"/>
  <c r="F148" i="1"/>
  <c r="E148" i="1"/>
  <c r="G148" i="1" s="1"/>
  <c r="D148" i="1"/>
  <c r="C148" i="1"/>
  <c r="B148" i="1"/>
  <c r="A148" i="1"/>
  <c r="F147" i="1"/>
  <c r="E147" i="1"/>
  <c r="G147" i="1" s="1"/>
  <c r="D147" i="1"/>
  <c r="C147" i="1"/>
  <c r="B147" i="1"/>
  <c r="A147" i="1"/>
  <c r="F146" i="1"/>
  <c r="E146" i="1"/>
  <c r="G146" i="1" s="1"/>
  <c r="D146" i="1"/>
  <c r="C146" i="1"/>
  <c r="B146" i="1"/>
  <c r="A146" i="1"/>
  <c r="F145" i="1"/>
  <c r="E145" i="1"/>
  <c r="G145" i="1" s="1"/>
  <c r="D145" i="1"/>
  <c r="C145" i="1"/>
  <c r="B145" i="1"/>
  <c r="A145" i="1"/>
  <c r="F144" i="1"/>
  <c r="E144" i="1"/>
  <c r="G144" i="1" s="1"/>
  <c r="D144" i="1"/>
  <c r="C144" i="1"/>
  <c r="B144" i="1"/>
  <c r="A144" i="1"/>
  <c r="F143" i="1"/>
  <c r="E143" i="1"/>
  <c r="G143" i="1" s="1"/>
  <c r="D143" i="1"/>
  <c r="C143" i="1"/>
  <c r="B143" i="1"/>
  <c r="A143" i="1"/>
  <c r="F142" i="1"/>
  <c r="E142" i="1"/>
  <c r="D142" i="1"/>
  <c r="C142" i="1"/>
  <c r="B142" i="1"/>
  <c r="A142" i="1"/>
  <c r="F141" i="1"/>
  <c r="E141" i="1"/>
  <c r="G141" i="1" s="1"/>
  <c r="D141" i="1"/>
  <c r="C141" i="1"/>
  <c r="B141" i="1"/>
  <c r="A141" i="1"/>
  <c r="F140" i="1"/>
  <c r="E140" i="1"/>
  <c r="G140" i="1" s="1"/>
  <c r="D140" i="1"/>
  <c r="C140" i="1"/>
  <c r="B140" i="1"/>
  <c r="A140" i="1"/>
  <c r="F139" i="1"/>
  <c r="E139" i="1"/>
  <c r="G139" i="1" s="1"/>
  <c r="D139" i="1"/>
  <c r="C139" i="1"/>
  <c r="B139" i="1"/>
  <c r="A139" i="1"/>
  <c r="F138" i="1"/>
  <c r="E138" i="1"/>
  <c r="D138" i="1"/>
  <c r="C138" i="1"/>
  <c r="B138" i="1"/>
  <c r="A138" i="1"/>
  <c r="F137" i="1"/>
  <c r="E137" i="1"/>
  <c r="D137" i="1"/>
  <c r="C137" i="1"/>
  <c r="B137" i="1"/>
  <c r="A137" i="1"/>
  <c r="F136" i="1"/>
  <c r="E136" i="1"/>
  <c r="G136" i="1" s="1"/>
  <c r="D136" i="1"/>
  <c r="C136" i="1"/>
  <c r="B136" i="1"/>
  <c r="A136" i="1"/>
  <c r="F135" i="1"/>
  <c r="E135" i="1"/>
  <c r="G135" i="1" s="1"/>
  <c r="D135" i="1"/>
  <c r="C135" i="1"/>
  <c r="B135" i="1"/>
  <c r="A135" i="1"/>
  <c r="F134" i="1"/>
  <c r="E134" i="1"/>
  <c r="G134" i="1" s="1"/>
  <c r="D134" i="1"/>
  <c r="C134" i="1"/>
  <c r="B134" i="1"/>
  <c r="A134" i="1"/>
  <c r="F133" i="1"/>
  <c r="E133" i="1"/>
  <c r="G133" i="1" s="1"/>
  <c r="D133" i="1"/>
  <c r="C133" i="1"/>
  <c r="B133" i="1"/>
  <c r="A133" i="1"/>
  <c r="F132" i="1"/>
  <c r="E132" i="1"/>
  <c r="G132" i="1" s="1"/>
  <c r="D132" i="1"/>
  <c r="C132" i="1"/>
  <c r="B132" i="1"/>
  <c r="A132" i="1"/>
  <c r="F131" i="1"/>
  <c r="E131" i="1"/>
  <c r="G131" i="1" s="1"/>
  <c r="D131" i="1"/>
  <c r="C131" i="1"/>
  <c r="B131" i="1"/>
  <c r="A131" i="1"/>
  <c r="F130" i="1"/>
  <c r="E130" i="1"/>
  <c r="G130" i="1" s="1"/>
  <c r="D130" i="1"/>
  <c r="C130" i="1"/>
  <c r="B130" i="1"/>
  <c r="A130" i="1"/>
  <c r="F129" i="1"/>
  <c r="E129" i="1"/>
  <c r="G129" i="1" s="1"/>
  <c r="D129" i="1"/>
  <c r="C129" i="1"/>
  <c r="B129" i="1"/>
  <c r="A129" i="1"/>
  <c r="F128" i="1"/>
  <c r="E128" i="1"/>
  <c r="D128" i="1"/>
  <c r="C128" i="1"/>
  <c r="B128" i="1"/>
  <c r="A128" i="1"/>
  <c r="F127" i="1"/>
  <c r="E127" i="1"/>
  <c r="D127" i="1"/>
  <c r="C127" i="1"/>
  <c r="B127" i="1"/>
  <c r="A127" i="1"/>
  <c r="F126" i="1"/>
  <c r="E126" i="1"/>
  <c r="G126" i="1" s="1"/>
  <c r="D126" i="1"/>
  <c r="C126" i="1"/>
  <c r="B126" i="1"/>
  <c r="A126" i="1"/>
  <c r="F125" i="1"/>
  <c r="E125" i="1"/>
  <c r="G125" i="1" s="1"/>
  <c r="D125" i="1"/>
  <c r="C125" i="1"/>
  <c r="B125" i="1"/>
  <c r="A125" i="1"/>
  <c r="F124" i="1"/>
  <c r="E124" i="1"/>
  <c r="D124" i="1"/>
  <c r="C124" i="1"/>
  <c r="B124" i="1"/>
  <c r="A124" i="1"/>
  <c r="F123" i="1"/>
  <c r="E123" i="1"/>
  <c r="D123" i="1"/>
  <c r="C123" i="1"/>
  <c r="B123" i="1"/>
  <c r="A123" i="1"/>
  <c r="F122" i="1"/>
  <c r="E122" i="1"/>
  <c r="G122" i="1" s="1"/>
  <c r="D122" i="1"/>
  <c r="C122" i="1"/>
  <c r="B122" i="1"/>
  <c r="A122" i="1"/>
  <c r="F121" i="1"/>
  <c r="E121" i="1"/>
  <c r="G121" i="1" s="1"/>
  <c r="D121" i="1"/>
  <c r="C121" i="1"/>
  <c r="B121" i="1"/>
  <c r="A121" i="1"/>
  <c r="F120" i="1"/>
  <c r="E120" i="1"/>
  <c r="D120" i="1"/>
  <c r="C120" i="1"/>
  <c r="B120" i="1"/>
  <c r="A120" i="1"/>
  <c r="F119" i="1"/>
  <c r="E119" i="1"/>
  <c r="D119" i="1"/>
  <c r="C119" i="1"/>
  <c r="B119" i="1"/>
  <c r="A119" i="1"/>
  <c r="F118" i="1"/>
  <c r="E118" i="1"/>
  <c r="G118" i="1" s="1"/>
  <c r="D118" i="1"/>
  <c r="C118" i="1"/>
  <c r="B118" i="1"/>
  <c r="A118" i="1"/>
  <c r="F117" i="1"/>
  <c r="E117" i="1"/>
  <c r="G117" i="1" s="1"/>
  <c r="D117" i="1"/>
  <c r="C117" i="1"/>
  <c r="B117" i="1"/>
  <c r="A117" i="1"/>
  <c r="F116" i="1"/>
  <c r="E116" i="1"/>
  <c r="D116" i="1"/>
  <c r="C116" i="1"/>
  <c r="B116" i="1"/>
  <c r="A116" i="1"/>
  <c r="F115" i="1"/>
  <c r="E115" i="1"/>
  <c r="D115" i="1"/>
  <c r="C115" i="1"/>
  <c r="B115" i="1"/>
  <c r="A115" i="1"/>
  <c r="F114" i="1"/>
  <c r="E114" i="1"/>
  <c r="G114" i="1" s="1"/>
  <c r="D114" i="1"/>
  <c r="C114" i="1"/>
  <c r="B114" i="1"/>
  <c r="A114" i="1"/>
  <c r="F113" i="1"/>
  <c r="E113" i="1"/>
  <c r="D113" i="1"/>
  <c r="C113" i="1"/>
  <c r="B113" i="1"/>
  <c r="A113" i="1"/>
  <c r="F112" i="1"/>
  <c r="E112" i="1"/>
  <c r="D112" i="1"/>
  <c r="C112" i="1"/>
  <c r="B112" i="1"/>
  <c r="A112" i="1"/>
  <c r="F111" i="1"/>
  <c r="E111" i="1"/>
  <c r="D111" i="1"/>
  <c r="C111" i="1"/>
  <c r="B111" i="1"/>
  <c r="A111" i="1"/>
  <c r="F110" i="1"/>
  <c r="E110" i="1"/>
  <c r="G110" i="1" s="1"/>
  <c r="D110" i="1"/>
  <c r="C110" i="1"/>
  <c r="B110" i="1"/>
  <c r="A110" i="1"/>
  <c r="F109" i="1"/>
  <c r="E109" i="1"/>
  <c r="G109" i="1" s="1"/>
  <c r="D109" i="1"/>
  <c r="C109" i="1"/>
  <c r="B109" i="1"/>
  <c r="A109" i="1"/>
  <c r="F108" i="1"/>
  <c r="E108" i="1"/>
  <c r="D108" i="1"/>
  <c r="C108" i="1"/>
  <c r="B108" i="1"/>
  <c r="A108" i="1"/>
  <c r="F107" i="1"/>
  <c r="E107" i="1"/>
  <c r="D107" i="1"/>
  <c r="C107" i="1"/>
  <c r="B107" i="1"/>
  <c r="A107" i="1"/>
  <c r="F106" i="1"/>
  <c r="E106" i="1"/>
  <c r="G106" i="1" s="1"/>
  <c r="D106" i="1"/>
  <c r="C106" i="1"/>
  <c r="B106" i="1"/>
  <c r="A106" i="1"/>
  <c r="F105" i="1"/>
  <c r="E105" i="1"/>
  <c r="G105" i="1" s="1"/>
  <c r="D105" i="1"/>
  <c r="C105" i="1"/>
  <c r="B105" i="1"/>
  <c r="A105" i="1"/>
  <c r="F104" i="1"/>
  <c r="E104" i="1"/>
  <c r="G104" i="1" s="1"/>
  <c r="D104" i="1"/>
  <c r="C104" i="1"/>
  <c r="B104" i="1"/>
  <c r="A104" i="1"/>
  <c r="F103" i="1"/>
  <c r="E103" i="1"/>
  <c r="G103" i="1" s="1"/>
  <c r="D103" i="1"/>
  <c r="C103" i="1"/>
  <c r="B103" i="1"/>
  <c r="A103" i="1"/>
  <c r="F102" i="1"/>
  <c r="E102" i="1"/>
  <c r="G102" i="1" s="1"/>
  <c r="D102" i="1"/>
  <c r="C102" i="1"/>
  <c r="B102" i="1"/>
  <c r="A102" i="1"/>
  <c r="F101" i="1"/>
  <c r="E101" i="1"/>
  <c r="G101" i="1" s="1"/>
  <c r="D101" i="1"/>
  <c r="C101" i="1"/>
  <c r="B101" i="1"/>
  <c r="A101" i="1"/>
  <c r="F100" i="1"/>
  <c r="E100" i="1"/>
  <c r="G100" i="1" s="1"/>
  <c r="D100" i="1"/>
  <c r="C100" i="1"/>
  <c r="B100" i="1"/>
  <c r="A100" i="1"/>
  <c r="F99" i="1"/>
  <c r="E99" i="1"/>
  <c r="G99" i="1" s="1"/>
  <c r="D99" i="1"/>
  <c r="C99" i="1"/>
  <c r="B99" i="1"/>
  <c r="A99" i="1"/>
  <c r="F98" i="1"/>
  <c r="E98" i="1"/>
  <c r="G98" i="1" s="1"/>
  <c r="D98" i="1"/>
  <c r="C98" i="1"/>
  <c r="B98" i="1"/>
  <c r="A98" i="1"/>
  <c r="F97" i="1"/>
  <c r="E97" i="1"/>
  <c r="G97" i="1" s="1"/>
  <c r="D97" i="1"/>
  <c r="C97" i="1"/>
  <c r="B97" i="1"/>
  <c r="A97" i="1"/>
  <c r="F96" i="1"/>
  <c r="E96" i="1"/>
  <c r="G96" i="1" s="1"/>
  <c r="D96" i="1"/>
  <c r="C96" i="1"/>
  <c r="B96" i="1"/>
  <c r="A96" i="1"/>
  <c r="F95" i="1"/>
  <c r="E95" i="1"/>
  <c r="G95" i="1" s="1"/>
  <c r="D95" i="1"/>
  <c r="C95" i="1"/>
  <c r="B95" i="1"/>
  <c r="A95" i="1"/>
  <c r="F94" i="1"/>
  <c r="E94" i="1"/>
  <c r="G94" i="1" s="1"/>
  <c r="D94" i="1"/>
  <c r="C94" i="1"/>
  <c r="B94" i="1"/>
  <c r="A94" i="1"/>
  <c r="F93" i="1"/>
  <c r="E93" i="1"/>
  <c r="D93" i="1"/>
  <c r="C93" i="1"/>
  <c r="B93" i="1"/>
  <c r="A93" i="1"/>
  <c r="F92" i="1"/>
  <c r="E92" i="1"/>
  <c r="G92" i="1" s="1"/>
  <c r="D92" i="1"/>
  <c r="C92" i="1"/>
  <c r="B92" i="1"/>
  <c r="A92" i="1"/>
  <c r="F91" i="1"/>
  <c r="E91" i="1"/>
  <c r="G91" i="1" s="1"/>
  <c r="D91" i="1"/>
  <c r="C91" i="1"/>
  <c r="B91" i="1"/>
  <c r="A91" i="1"/>
  <c r="F90" i="1"/>
  <c r="E90" i="1"/>
  <c r="G90" i="1" s="1"/>
  <c r="D90" i="1"/>
  <c r="C90" i="1"/>
  <c r="B90" i="1"/>
  <c r="A90" i="1"/>
  <c r="F89" i="1"/>
  <c r="E89" i="1"/>
  <c r="D89" i="1"/>
  <c r="C89" i="1"/>
  <c r="B89" i="1"/>
  <c r="A89" i="1"/>
  <c r="F88" i="1"/>
  <c r="E88" i="1"/>
  <c r="G88" i="1" s="1"/>
  <c r="D88" i="1"/>
  <c r="C88" i="1"/>
  <c r="B88" i="1"/>
  <c r="A88" i="1"/>
  <c r="F87" i="1"/>
  <c r="E87" i="1"/>
  <c r="G87" i="1" s="1"/>
  <c r="D87" i="1"/>
  <c r="C87" i="1"/>
  <c r="B87" i="1"/>
  <c r="A87" i="1"/>
  <c r="F86" i="1"/>
  <c r="E86" i="1"/>
  <c r="G86" i="1" s="1"/>
  <c r="D86" i="1"/>
  <c r="C86" i="1"/>
  <c r="B86" i="1"/>
  <c r="A86" i="1"/>
  <c r="F85" i="1"/>
  <c r="E85" i="1"/>
  <c r="D85" i="1"/>
  <c r="C85" i="1"/>
  <c r="B85" i="1"/>
  <c r="A85" i="1"/>
  <c r="F84" i="1"/>
  <c r="E84" i="1"/>
  <c r="D84" i="1"/>
  <c r="C84" i="1"/>
  <c r="B84" i="1"/>
  <c r="A84" i="1"/>
  <c r="F83" i="1"/>
  <c r="E83" i="1"/>
  <c r="G83" i="1" s="1"/>
  <c r="D83" i="1"/>
  <c r="C83" i="1"/>
  <c r="B83" i="1"/>
  <c r="A83" i="1"/>
  <c r="F82" i="1"/>
  <c r="E82" i="1"/>
  <c r="G82" i="1" s="1"/>
  <c r="D82" i="1"/>
  <c r="C82" i="1"/>
  <c r="B82" i="1"/>
  <c r="A82" i="1"/>
  <c r="F81" i="1"/>
  <c r="E81" i="1"/>
  <c r="D81" i="1"/>
  <c r="C81" i="1"/>
  <c r="B81" i="1"/>
  <c r="A81" i="1"/>
  <c r="F80" i="1"/>
  <c r="E80" i="1"/>
  <c r="G80" i="1" s="1"/>
  <c r="D80" i="1"/>
  <c r="C80" i="1"/>
  <c r="B80" i="1"/>
  <c r="A80" i="1"/>
  <c r="F79" i="1"/>
  <c r="E79" i="1"/>
  <c r="G79" i="1" s="1"/>
  <c r="D79" i="1"/>
  <c r="C79" i="1"/>
  <c r="B79" i="1"/>
  <c r="A79" i="1"/>
  <c r="F78" i="1"/>
  <c r="E78" i="1"/>
  <c r="G78" i="1" s="1"/>
  <c r="D78" i="1"/>
  <c r="C78" i="1"/>
  <c r="B78" i="1"/>
  <c r="A78" i="1"/>
  <c r="F77" i="1"/>
  <c r="E77" i="1"/>
  <c r="D77" i="1"/>
  <c r="C77" i="1"/>
  <c r="B77" i="1"/>
  <c r="A77" i="1"/>
  <c r="F76" i="1"/>
  <c r="E76" i="1"/>
  <c r="G76" i="1" s="1"/>
  <c r="D76" i="1"/>
  <c r="C76" i="1"/>
  <c r="B76" i="1"/>
  <c r="A76" i="1"/>
  <c r="F75" i="1"/>
  <c r="E75" i="1"/>
  <c r="G75" i="1" s="1"/>
  <c r="D75" i="1"/>
  <c r="C75" i="1"/>
  <c r="B75" i="1"/>
  <c r="A75" i="1"/>
  <c r="F74" i="1"/>
  <c r="E74" i="1"/>
  <c r="G74" i="1" s="1"/>
  <c r="D74" i="1"/>
  <c r="C74" i="1"/>
  <c r="B74" i="1"/>
  <c r="A74" i="1"/>
  <c r="F73" i="1"/>
  <c r="E73" i="1"/>
  <c r="G73" i="1" s="1"/>
  <c r="D73" i="1"/>
  <c r="C73" i="1"/>
  <c r="B73" i="1"/>
  <c r="A73" i="1"/>
  <c r="F72" i="1"/>
  <c r="E72" i="1"/>
  <c r="G72" i="1" s="1"/>
  <c r="D72" i="1"/>
  <c r="C72" i="1"/>
  <c r="B72" i="1"/>
  <c r="A72" i="1"/>
  <c r="F71" i="1"/>
  <c r="E71" i="1"/>
  <c r="G71" i="1" s="1"/>
  <c r="D71" i="1"/>
  <c r="C71" i="1"/>
  <c r="B71" i="1"/>
  <c r="A71" i="1"/>
  <c r="F70" i="1"/>
  <c r="E70" i="1"/>
  <c r="G70" i="1" s="1"/>
  <c r="D70" i="1"/>
  <c r="C70" i="1"/>
  <c r="B70" i="1"/>
  <c r="A70" i="1"/>
  <c r="F69" i="1"/>
  <c r="E69" i="1"/>
  <c r="G69" i="1" s="1"/>
  <c r="D69" i="1"/>
  <c r="C69" i="1"/>
  <c r="B69" i="1"/>
  <c r="A69" i="1"/>
  <c r="F68" i="1"/>
  <c r="E68" i="1"/>
  <c r="G68" i="1" s="1"/>
  <c r="D68" i="1"/>
  <c r="C68" i="1"/>
  <c r="B68" i="1"/>
  <c r="A68" i="1"/>
  <c r="F67" i="1"/>
  <c r="E67" i="1"/>
  <c r="G67" i="1" s="1"/>
  <c r="D67" i="1"/>
  <c r="C67" i="1"/>
  <c r="B67" i="1"/>
  <c r="A67" i="1"/>
  <c r="F66" i="1"/>
  <c r="E66" i="1"/>
  <c r="G66" i="1" s="1"/>
  <c r="D66" i="1"/>
  <c r="C66" i="1"/>
  <c r="B66" i="1"/>
  <c r="A66" i="1"/>
  <c r="F65" i="1"/>
  <c r="E65" i="1"/>
  <c r="D65" i="1"/>
  <c r="C65" i="1"/>
  <c r="B65" i="1"/>
  <c r="A65" i="1"/>
  <c r="F64" i="1"/>
  <c r="E64" i="1"/>
  <c r="G64" i="1" s="1"/>
  <c r="D64" i="1"/>
  <c r="C64" i="1"/>
  <c r="B64" i="1"/>
  <c r="A64" i="1"/>
  <c r="F63" i="1"/>
  <c r="E63" i="1"/>
  <c r="G63" i="1" s="1"/>
  <c r="D63" i="1"/>
  <c r="C63" i="1"/>
  <c r="B63" i="1"/>
  <c r="A63" i="1"/>
  <c r="F62" i="1"/>
  <c r="E62" i="1"/>
  <c r="D62" i="1"/>
  <c r="C62" i="1"/>
  <c r="B62" i="1"/>
  <c r="A62" i="1"/>
  <c r="F61" i="1"/>
  <c r="E61" i="1"/>
  <c r="G61" i="1" s="1"/>
  <c r="D61" i="1"/>
  <c r="C61" i="1"/>
  <c r="B61" i="1"/>
  <c r="A61" i="1"/>
  <c r="F60" i="1"/>
  <c r="E60" i="1"/>
  <c r="G60" i="1" s="1"/>
  <c r="D60" i="1"/>
  <c r="C60" i="1"/>
  <c r="B60" i="1"/>
  <c r="A60" i="1"/>
  <c r="F59" i="1"/>
  <c r="E59" i="1"/>
  <c r="G59" i="1" s="1"/>
  <c r="D59" i="1"/>
  <c r="C59" i="1"/>
  <c r="B59" i="1"/>
  <c r="A59" i="1"/>
  <c r="F58" i="1"/>
  <c r="E58" i="1"/>
  <c r="G58" i="1" s="1"/>
  <c r="D58" i="1"/>
  <c r="C58" i="1"/>
  <c r="B58" i="1"/>
  <c r="A58" i="1"/>
  <c r="F57" i="1"/>
  <c r="E57" i="1"/>
  <c r="G57" i="1" s="1"/>
  <c r="D57" i="1"/>
  <c r="C57" i="1"/>
  <c r="B57" i="1"/>
  <c r="A57" i="1"/>
  <c r="F56" i="1"/>
  <c r="E56" i="1"/>
  <c r="G56" i="1" s="1"/>
  <c r="D56" i="1"/>
  <c r="C56" i="1"/>
  <c r="B56" i="1"/>
  <c r="A56" i="1"/>
  <c r="F55" i="1"/>
  <c r="E55" i="1"/>
  <c r="G55" i="1" s="1"/>
  <c r="D55" i="1"/>
  <c r="C55" i="1"/>
  <c r="B55" i="1"/>
  <c r="A55" i="1"/>
  <c r="F54" i="1"/>
  <c r="E54" i="1"/>
  <c r="G54" i="1" s="1"/>
  <c r="D54" i="1"/>
  <c r="C54" i="1"/>
  <c r="B54" i="1"/>
  <c r="A54" i="1"/>
  <c r="F53" i="1"/>
  <c r="E53" i="1"/>
  <c r="D53" i="1"/>
  <c r="C53" i="1"/>
  <c r="B53" i="1"/>
  <c r="A53" i="1"/>
  <c r="F52" i="1"/>
  <c r="E52" i="1"/>
  <c r="D52" i="1"/>
  <c r="C52" i="1"/>
  <c r="B52" i="1"/>
  <c r="A52" i="1"/>
  <c r="F51" i="1"/>
  <c r="E51" i="1"/>
  <c r="G51" i="1" s="1"/>
  <c r="D51" i="1"/>
  <c r="C51" i="1"/>
  <c r="B51" i="1"/>
  <c r="A51" i="1"/>
  <c r="F50" i="1"/>
  <c r="E50" i="1"/>
  <c r="G50" i="1" s="1"/>
  <c r="D50" i="1"/>
  <c r="C50" i="1"/>
  <c r="B50" i="1"/>
  <c r="A50" i="1"/>
  <c r="F49" i="1"/>
  <c r="E49" i="1"/>
  <c r="D49" i="1"/>
  <c r="C49" i="1"/>
  <c r="B49" i="1"/>
  <c r="A49" i="1"/>
  <c r="F48" i="1"/>
  <c r="E48" i="1"/>
  <c r="D48" i="1"/>
  <c r="C48" i="1"/>
  <c r="B48" i="1"/>
  <c r="A48" i="1"/>
  <c r="F47" i="1"/>
  <c r="E47" i="1"/>
  <c r="G47" i="1" s="1"/>
  <c r="D47" i="1"/>
  <c r="C47" i="1"/>
  <c r="B47" i="1"/>
  <c r="A47" i="1"/>
  <c r="F46" i="1"/>
  <c r="E46" i="1"/>
  <c r="G46" i="1" s="1"/>
  <c r="D46" i="1"/>
  <c r="C46" i="1"/>
  <c r="B46" i="1"/>
  <c r="A46" i="1"/>
  <c r="F45" i="1"/>
  <c r="E45" i="1"/>
  <c r="D45" i="1"/>
  <c r="C45" i="1"/>
  <c r="B45" i="1"/>
  <c r="A45" i="1"/>
  <c r="F44" i="1"/>
  <c r="E44" i="1"/>
  <c r="D44" i="1"/>
  <c r="C44" i="1"/>
  <c r="B44" i="1"/>
  <c r="A44" i="1"/>
  <c r="F43" i="1"/>
  <c r="E43" i="1"/>
  <c r="G43" i="1" s="1"/>
  <c r="D43" i="1"/>
  <c r="C43" i="1"/>
  <c r="B43" i="1"/>
  <c r="A43" i="1"/>
  <c r="F42" i="1"/>
  <c r="E42" i="1"/>
  <c r="G42" i="1" s="1"/>
  <c r="D42" i="1"/>
  <c r="C42" i="1"/>
  <c r="B42" i="1"/>
  <c r="A42" i="1"/>
  <c r="F41" i="1"/>
  <c r="E41" i="1"/>
  <c r="D41" i="1"/>
  <c r="C41" i="1"/>
  <c r="B41" i="1"/>
  <c r="A41" i="1"/>
  <c r="F40" i="1"/>
  <c r="E40" i="1"/>
  <c r="D40" i="1"/>
  <c r="C40" i="1"/>
  <c r="B40" i="1"/>
  <c r="A40" i="1"/>
  <c r="F39" i="1"/>
  <c r="E39" i="1"/>
  <c r="G39" i="1" s="1"/>
  <c r="D39" i="1"/>
  <c r="C39" i="1"/>
  <c r="B39" i="1"/>
  <c r="A39" i="1"/>
  <c r="F38" i="1"/>
  <c r="E38" i="1"/>
  <c r="G38" i="1" s="1"/>
  <c r="D38" i="1"/>
  <c r="C38" i="1"/>
  <c r="B38" i="1"/>
  <c r="A38" i="1"/>
  <c r="F37" i="1"/>
  <c r="E37" i="1"/>
  <c r="D37" i="1"/>
  <c r="C37" i="1"/>
  <c r="B37" i="1"/>
  <c r="A37" i="1"/>
  <c r="F36" i="1"/>
  <c r="E36" i="1"/>
  <c r="D36" i="1"/>
  <c r="C36" i="1"/>
  <c r="B36" i="1"/>
  <c r="A36" i="1"/>
  <c r="F35" i="1"/>
  <c r="E35" i="1"/>
  <c r="G35" i="1" s="1"/>
  <c r="D35" i="1"/>
  <c r="C35" i="1"/>
  <c r="B35" i="1"/>
  <c r="A35" i="1"/>
  <c r="F34" i="1"/>
  <c r="E34" i="1"/>
  <c r="G34" i="1" s="1"/>
  <c r="D34" i="1"/>
  <c r="C34" i="1"/>
  <c r="B34" i="1"/>
  <c r="A34" i="1"/>
  <c r="F33" i="1"/>
  <c r="E33" i="1"/>
  <c r="G33" i="1" s="1"/>
  <c r="D33" i="1"/>
  <c r="C33" i="1"/>
  <c r="B33" i="1"/>
  <c r="A33" i="1"/>
  <c r="F32" i="1"/>
  <c r="E32" i="1"/>
  <c r="G32" i="1" s="1"/>
  <c r="D32" i="1"/>
  <c r="C32" i="1"/>
  <c r="B32" i="1"/>
  <c r="A32" i="1"/>
  <c r="F31" i="1"/>
  <c r="E31" i="1"/>
  <c r="G31" i="1" s="1"/>
  <c r="D31" i="1"/>
  <c r="C31" i="1"/>
  <c r="B31" i="1"/>
  <c r="A31" i="1"/>
  <c r="F30" i="1"/>
  <c r="E30" i="1"/>
  <c r="G30" i="1" s="1"/>
  <c r="D30" i="1"/>
  <c r="C30" i="1"/>
  <c r="B30" i="1"/>
  <c r="A30" i="1"/>
  <c r="F29" i="1"/>
  <c r="E29" i="1"/>
  <c r="G29" i="1" s="1"/>
  <c r="D29" i="1"/>
  <c r="C29" i="1"/>
  <c r="B29" i="1"/>
  <c r="A29" i="1"/>
  <c r="F28" i="1"/>
  <c r="E28" i="1"/>
  <c r="G28" i="1" s="1"/>
  <c r="D28" i="1"/>
  <c r="C28" i="1"/>
  <c r="B28" i="1"/>
  <c r="A28" i="1"/>
  <c r="F27" i="1"/>
  <c r="E27" i="1"/>
  <c r="G27" i="1" s="1"/>
  <c r="D27" i="1"/>
  <c r="C27" i="1"/>
  <c r="B27" i="1"/>
  <c r="A27" i="1"/>
  <c r="F26" i="1"/>
  <c r="E26" i="1"/>
  <c r="G26" i="1" s="1"/>
  <c r="D26" i="1"/>
  <c r="C26" i="1"/>
  <c r="B26" i="1"/>
  <c r="A26" i="1"/>
  <c r="F25" i="1"/>
  <c r="E25" i="1"/>
  <c r="G25" i="1" s="1"/>
  <c r="D25" i="1"/>
  <c r="C25" i="1"/>
  <c r="B25" i="1"/>
  <c r="A25" i="1"/>
  <c r="F24" i="1"/>
  <c r="E24" i="1"/>
  <c r="G24" i="1" s="1"/>
  <c r="D24" i="1"/>
  <c r="C24" i="1"/>
  <c r="B24" i="1"/>
  <c r="A24" i="1"/>
  <c r="F23" i="1"/>
  <c r="E23" i="1"/>
  <c r="G23" i="1" s="1"/>
  <c r="D23" i="1"/>
  <c r="C23" i="1"/>
  <c r="B23" i="1"/>
  <c r="A23" i="1"/>
  <c r="F22" i="1"/>
  <c r="E22" i="1"/>
  <c r="G22" i="1" s="1"/>
  <c r="D22" i="1"/>
  <c r="C22" i="1"/>
  <c r="B22" i="1"/>
  <c r="A22" i="1"/>
  <c r="F21" i="1"/>
  <c r="E21" i="1"/>
  <c r="G21" i="1" s="1"/>
  <c r="D21" i="1"/>
  <c r="C21" i="1"/>
  <c r="B21" i="1"/>
  <c r="A21" i="1"/>
  <c r="F20" i="1"/>
  <c r="E20" i="1"/>
  <c r="G20" i="1" s="1"/>
  <c r="D20" i="1"/>
  <c r="C20" i="1"/>
  <c r="B20" i="1"/>
  <c r="A20" i="1"/>
  <c r="F19" i="1"/>
  <c r="E19" i="1"/>
  <c r="G19" i="1" s="1"/>
  <c r="D19" i="1"/>
  <c r="C19" i="1"/>
  <c r="B19" i="1"/>
  <c r="A19" i="1"/>
  <c r="F18" i="1"/>
  <c r="E18" i="1"/>
  <c r="G18" i="1" s="1"/>
  <c r="D18" i="1"/>
  <c r="C18" i="1"/>
  <c r="B18" i="1"/>
  <c r="A18" i="1"/>
  <c r="F17" i="1"/>
  <c r="E17" i="1"/>
  <c r="D17" i="1"/>
  <c r="C17" i="1"/>
  <c r="B17" i="1"/>
  <c r="A17" i="1"/>
  <c r="F16" i="1"/>
  <c r="E16" i="1"/>
  <c r="G16" i="1" s="1"/>
  <c r="D16" i="1"/>
  <c r="C16" i="1"/>
  <c r="B16" i="1"/>
  <c r="A16" i="1"/>
  <c r="F15" i="1"/>
  <c r="E15" i="1"/>
  <c r="G15" i="1" s="1"/>
  <c r="D15" i="1"/>
  <c r="C15" i="1"/>
  <c r="B15" i="1"/>
  <c r="A15" i="1"/>
  <c r="F14" i="1"/>
  <c r="E14" i="1"/>
  <c r="D14" i="1"/>
  <c r="C14" i="1"/>
  <c r="B14" i="1"/>
  <c r="A14" i="1"/>
  <c r="F13" i="1"/>
  <c r="E13" i="1"/>
  <c r="G13" i="1" s="1"/>
  <c r="D13" i="1"/>
  <c r="C13" i="1"/>
  <c r="B13" i="1"/>
  <c r="A13" i="1"/>
  <c r="F12" i="1"/>
  <c r="E12" i="1"/>
  <c r="G12" i="1" s="1"/>
  <c r="D12" i="1"/>
  <c r="C12" i="1"/>
  <c r="B12" i="1"/>
  <c r="A12" i="1"/>
  <c r="F11" i="1"/>
  <c r="E11" i="1"/>
  <c r="G11" i="1" s="1"/>
  <c r="D11" i="1"/>
  <c r="C11" i="1"/>
  <c r="B11" i="1"/>
  <c r="A11" i="1"/>
  <c r="F10" i="1"/>
  <c r="E10" i="1"/>
  <c r="G10" i="1" s="1"/>
  <c r="D10" i="1"/>
  <c r="C10" i="1"/>
  <c r="B10" i="1"/>
  <c r="A10" i="1"/>
  <c r="F9" i="1"/>
  <c r="E9" i="1"/>
  <c r="G9" i="1" s="1"/>
  <c r="D9" i="1"/>
  <c r="C9" i="1"/>
  <c r="B9" i="1"/>
  <c r="A9" i="1"/>
  <c r="F8" i="1"/>
  <c r="E8" i="1"/>
  <c r="G8" i="1" s="1"/>
  <c r="D8" i="1"/>
  <c r="C8" i="1"/>
  <c r="B8" i="1"/>
  <c r="A8" i="1"/>
  <c r="F7" i="1"/>
  <c r="E7" i="1"/>
  <c r="G7" i="1" s="1"/>
  <c r="D7" i="1"/>
  <c r="C7" i="1"/>
  <c r="B7" i="1"/>
  <c r="A7" i="1"/>
  <c r="F6" i="1"/>
  <c r="E6" i="1"/>
  <c r="G6" i="1" s="1"/>
  <c r="D6" i="1"/>
  <c r="C6" i="1"/>
  <c r="B6" i="1"/>
  <c r="A6" i="1"/>
  <c r="F5" i="1"/>
  <c r="E5" i="1"/>
  <c r="G5" i="1" s="1"/>
  <c r="D5" i="1"/>
  <c r="C5" i="1"/>
  <c r="B5" i="1"/>
  <c r="A5" i="1"/>
  <c r="F4" i="1"/>
  <c r="E4" i="1"/>
  <c r="G4" i="1" s="1"/>
  <c r="D4" i="1"/>
  <c r="C4" i="1"/>
  <c r="B4" i="1"/>
  <c r="A4" i="1"/>
  <c r="F3" i="1"/>
  <c r="E3" i="1"/>
  <c r="G3" i="1" s="1"/>
  <c r="D3" i="1"/>
  <c r="C3" i="1"/>
  <c r="B3" i="1"/>
  <c r="A3" i="1"/>
  <c r="G41" i="1" l="1"/>
  <c r="G299" i="1"/>
  <c r="G89" i="1"/>
  <c r="G93" i="1"/>
  <c r="G294" i="1"/>
  <c r="G120" i="1"/>
  <c r="G124" i="1"/>
  <c r="G310" i="1"/>
  <c r="G298" i="1"/>
  <c r="G202" i="1"/>
  <c r="G301" i="1"/>
  <c r="G251" i="1"/>
  <c r="G267" i="1"/>
  <c r="G322" i="1"/>
  <c r="G113" i="1"/>
  <c r="G200" i="1"/>
  <c r="G62" i="1"/>
  <c r="G137" i="1"/>
  <c r="G149" i="1"/>
  <c r="G313" i="1"/>
  <c r="G320" i="1"/>
  <c r="G161" i="1"/>
  <c r="G293" i="1"/>
  <c r="G209" i="1"/>
  <c r="G138" i="1"/>
  <c r="G142" i="1"/>
  <c r="G233" i="1"/>
  <c r="G312" i="1"/>
  <c r="G315" i="1"/>
  <c r="G311" i="1"/>
  <c r="G302" i="1"/>
  <c r="G84" i="1"/>
  <c r="G258" i="1"/>
  <c r="G262" i="1"/>
  <c r="G17" i="1"/>
  <c r="G37" i="1"/>
  <c r="G45" i="1"/>
  <c r="G49" i="1"/>
  <c r="G53" i="1"/>
  <c r="G108" i="1"/>
  <c r="G112" i="1"/>
  <c r="G116" i="1"/>
  <c r="G128" i="1"/>
  <c r="G191" i="1"/>
  <c r="G195" i="1"/>
  <c r="G199" i="1"/>
  <c r="G318" i="1"/>
  <c r="G306" i="1"/>
  <c r="G207" i="1"/>
  <c r="G219" i="1"/>
  <c r="G65" i="1"/>
  <c r="G77" i="1"/>
  <c r="G81" i="1"/>
  <c r="G156" i="1"/>
  <c r="G160" i="1"/>
  <c r="G164" i="1"/>
  <c r="G168" i="1"/>
  <c r="G172" i="1"/>
  <c r="G176" i="1"/>
  <c r="G243" i="1"/>
  <c r="G247" i="1"/>
  <c r="G14" i="1"/>
  <c r="G85" i="1"/>
  <c r="G180" i="1"/>
  <c r="G184" i="1"/>
  <c r="G255" i="1"/>
  <c r="G259" i="1"/>
  <c r="G263" i="1"/>
  <c r="G271" i="1"/>
  <c r="G257" i="1"/>
  <c r="G269" i="1"/>
  <c r="G308" i="1"/>
  <c r="G36" i="1"/>
  <c r="G40" i="1"/>
  <c r="G44" i="1"/>
  <c r="G48" i="1"/>
  <c r="G52" i="1"/>
  <c r="G107" i="1"/>
  <c r="G111" i="1"/>
  <c r="G115" i="1"/>
  <c r="G119" i="1"/>
  <c r="G123" i="1"/>
  <c r="G127" i="1"/>
  <c r="G190" i="1"/>
  <c r="G194" i="1"/>
  <c r="G198" i="1"/>
  <c r="G281" i="1"/>
</calcChain>
</file>

<file path=xl/sharedStrings.xml><?xml version="1.0" encoding="utf-8"?>
<sst xmlns="http://schemas.openxmlformats.org/spreadsheetml/2006/main" count="366" uniqueCount="45">
  <si>
    <t>Year</t>
  </si>
  <si>
    <t>IPHC Regulatory Area</t>
  </si>
  <si>
    <t>Effective Skates Hauled</t>
  </si>
  <si>
    <t>Effective Skates Lost</t>
  </si>
  <si>
    <t>Lost ratio (lost/hauled)</t>
  </si>
  <si>
    <t>Commercial landed net wt (t), incl  IPHC research</t>
  </si>
  <si>
    <t>Commercial landed net wt (lb), incl  IPHC research</t>
  </si>
  <si>
    <t>Effective skate = standardised unit (1,800 ft skate with 100 hooks at 18 ft spacing)</t>
  </si>
  <si>
    <t>Directed commercial discard mortality (t)</t>
  </si>
  <si>
    <r>
      <rPr>
        <b/>
        <sz val="10.5"/>
        <color theme="1"/>
        <rFont val="Calibri"/>
        <family val="2"/>
        <scheme val="minor"/>
      </rPr>
      <t>(t = net lb * 0.000453592)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Original mortality values in millions of pounds to three decimal places converted to the values below in tonnes</t>
    </r>
    <r>
      <rPr>
        <b/>
        <sz val="10.5"/>
        <color theme="1"/>
        <rFont val="Calibri"/>
        <family val="2"/>
        <scheme val="minor"/>
      </rPr>
      <t xml:space="preserve">
</t>
    </r>
    <r>
      <rPr>
        <sz val="10.5"/>
        <color theme="1"/>
        <rFont val="Calibri"/>
        <family val="2"/>
        <scheme val="minor"/>
      </rPr>
      <t>Effective skate = standardised unit (548.64 m skate with 100 hooks at 5.49 m spacing)</t>
    </r>
  </si>
  <si>
    <t>Directed commercial discard mortality (Mlb)</t>
  </si>
  <si>
    <t xml:space="preserve">2A </t>
  </si>
  <si>
    <t xml:space="preserve">2B </t>
  </si>
  <si>
    <t xml:space="preserve">2C </t>
  </si>
  <si>
    <t xml:space="preserve">3A </t>
  </si>
  <si>
    <t xml:space="preserve">3B </t>
  </si>
  <si>
    <t xml:space="preserve">4A </t>
  </si>
  <si>
    <t xml:space="preserve">4B </t>
  </si>
  <si>
    <t xml:space="preserve">4C </t>
  </si>
  <si>
    <t xml:space="preserve">4D </t>
  </si>
  <si>
    <t>How to cite:</t>
  </si>
  <si>
    <t>Availability:</t>
  </si>
  <si>
    <t>Last revised on:</t>
  </si>
  <si>
    <t>Direct link:</t>
  </si>
  <si>
    <t>Original values in millions of pounds to an accuracy of three decimal places were converted to metric tons (t = lb * 0.000453592)</t>
  </si>
  <si>
    <t>Net weight: head-off, eviscerated, ice and slime deducted weight</t>
  </si>
  <si>
    <t>For IPHC Regulatory Area definitions, please see:</t>
  </si>
  <si>
    <t>Fields [DC DM lost gear net t]:</t>
  </si>
  <si>
    <t>IPHC Regulatory Area: 2A, 2B, 2C, 3A, 3B, 4A, 4B, 4C, 4D, 4E</t>
  </si>
  <si>
    <t>Lost ratio (lost/hauled): (Effective skates lost)/(Effective skates hauled)</t>
  </si>
  <si>
    <t>Fields [DC DM lost gear net Mlb]:</t>
  </si>
  <si>
    <t>Commercial discard mortality (Mlb): (Landed net wt)*(Lost ratio) in millions of pounds</t>
  </si>
  <si>
    <t>A standardised skate is 548.64 m (1,800 ft) with 100 hooks (size 3) at a 5.4864 m (18 ft) spacing)</t>
  </si>
  <si>
    <t>Effective Skates Lost: Reported number of skates lost (fixed-hook and snap longline gear targeting Pacific halibut, from log data) converted to standardised skates</t>
  </si>
  <si>
    <t>Effective Skates Hauled: Reported number of skates set (fixed-hook and snap longline gear targeting Pacific halibut, from log data) converted to standardised skates</t>
  </si>
  <si>
    <t>Notes:</t>
  </si>
  <si>
    <t>https://www.iphc.int/fisheries/fishery-regulations/</t>
  </si>
  <si>
    <t xml:space="preserve">4E </t>
  </si>
  <si>
    <t>NULL</t>
  </si>
  <si>
    <t>IPHC. 2024. Table IPHC-2024-TSD-024: Directed commerical O32 discard mortality due to lost gear by IPHC Regulatory Area. Accessed [download date].</t>
  </si>
  <si>
    <t>https://www.iphc.int/uploads/2024/01/iphc-2024-tsd-024.xlsx</t>
  </si>
  <si>
    <t>Commercial discard mortality (t): (Landed net wt)*(Lost ratio) in metric tons</t>
  </si>
  <si>
    <t>1991-2022</t>
  </si>
  <si>
    <t>Landed net weight (t): Net weight of Pacific halibut landed in metric tons.</t>
  </si>
  <si>
    <t xml:space="preserve">Landed net weight (lb): Net weight of Pacific halibut landed in pounds.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</si>
</sst>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#,##0.0"/>
    <numFmt numFmtId="166" formatCode="[$-409]dd\ mmmm\ yyyy;@"/>
    <numFmt numFmtId="167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0" fillId="0" borderId="0" xfId="0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0" xfId="0" applyNumberFormat="1" applyAlignment="1" applyProtection="1">
      <alignment horizontal="right"/>
      <protection hidden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right"/>
    </xf>
    <xf numFmtId="3" fontId="0" fillId="0" borderId="0" xfId="1" applyNumberFormat="1" applyFont="1" applyAlignment="1" applyProtection="1">
      <alignment horizontal="right"/>
      <protection hidden="1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166" fontId="12" fillId="0" borderId="0" xfId="0" applyNumberFormat="1" applyFont="1" applyAlignment="1">
      <alignment horizontal="left" vertical="top" wrapText="1"/>
    </xf>
    <xf numFmtId="0" fontId="13" fillId="0" borderId="0" xfId="2" applyFont="1" applyAlignment="1">
      <alignment horizontal="left" vertical="top" wrapText="1" indent="1"/>
    </xf>
    <xf numFmtId="0" fontId="13" fillId="0" borderId="0" xfId="2" applyFont="1" applyAlignment="1">
      <alignment horizontal="left" vertical="top" wrapText="1"/>
    </xf>
    <xf numFmtId="0" fontId="12" fillId="0" borderId="0" xfId="0" applyFont="1"/>
    <xf numFmtId="0" fontId="12" fillId="0" borderId="0" xfId="0" applyFont="1" applyAlignment="1">
      <alignment horizontal="right"/>
    </xf>
    <xf numFmtId="1" fontId="4" fillId="0" borderId="2" xfId="0" applyNumberFormat="1" applyFont="1" applyBorder="1" applyAlignment="1">
      <alignment horizontal="right" wrapText="1"/>
    </xf>
    <xf numFmtId="1" fontId="0" fillId="0" borderId="0" xfId="0" applyNumberFormat="1" applyProtection="1">
      <protection hidden="1"/>
    </xf>
    <xf numFmtId="1" fontId="0" fillId="0" borderId="0" xfId="0" applyNumberFormat="1" applyAlignment="1">
      <alignment horizontal="right"/>
    </xf>
    <xf numFmtId="167" fontId="4" fillId="0" borderId="2" xfId="0" applyNumberFormat="1" applyFont="1" applyBorder="1" applyAlignment="1">
      <alignment horizontal="right" wrapText="1"/>
    </xf>
    <xf numFmtId="167" fontId="0" fillId="0" borderId="0" xfId="0" applyNumberFormat="1" applyProtection="1">
      <protection hidden="1"/>
    </xf>
    <xf numFmtId="167" fontId="0" fillId="0" borderId="0" xfId="0" applyNumberFormat="1" applyAlignment="1">
      <alignment horizontal="right"/>
    </xf>
    <xf numFmtId="167" fontId="7" fillId="0" borderId="2" xfId="0" applyNumberFormat="1" applyFont="1" applyBorder="1" applyAlignment="1">
      <alignment horizontal="right" wrapText="1"/>
    </xf>
    <xf numFmtId="164" fontId="7" fillId="0" borderId="2" xfId="0" applyNumberFormat="1" applyFont="1" applyBorder="1" applyAlignment="1">
      <alignment horizontal="right" wrapText="1"/>
    </xf>
    <xf numFmtId="164" fontId="0" fillId="0" borderId="0" xfId="0" applyNumberFormat="1" applyProtection="1">
      <protection hidden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phc.int/uploads/2024/01/iphc-2024-tsd-02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3"/>
  <sheetViews>
    <sheetView showGridLines="0" showRowColHeaders="0" tabSelected="1" showRuler="0" view="pageLayout" zoomScaleNormal="100" workbookViewId="0">
      <selection activeCell="A2" sqref="A2"/>
    </sheetView>
  </sheetViews>
  <sheetFormatPr defaultRowHeight="15" x14ac:dyDescent="0.25"/>
  <cols>
    <col min="1" max="1" width="11.5703125" customWidth="1"/>
    <col min="2" max="2" width="10.5703125" style="1" customWidth="1"/>
    <col min="3" max="3" width="9.85546875" style="31" customWidth="1"/>
    <col min="4" max="4" width="12.85546875" style="31" customWidth="1"/>
    <col min="5" max="5" width="14.42578125" style="18" customWidth="1"/>
    <col min="6" max="6" width="12.85546875" style="28" customWidth="1"/>
    <col min="7" max="7" width="12.85546875" style="31" customWidth="1"/>
    <col min="8" max="8" width="8.5703125" style="1" bestFit="1" customWidth="1"/>
    <col min="9" max="9" width="10.5703125" style="1" customWidth="1"/>
    <col min="10" max="11" width="7.5703125" style="1" customWidth="1"/>
    <col min="12" max="12" width="6.140625" customWidth="1"/>
    <col min="24" max="24" width="9.140625" customWidth="1"/>
    <col min="27" max="27" width="9.140625" customWidth="1"/>
  </cols>
  <sheetData>
    <row r="1" spans="1:12" ht="61.5" customHeight="1" thickBot="1" x14ac:dyDescent="0.3">
      <c r="A1" s="35" t="s">
        <v>9</v>
      </c>
      <c r="B1" s="35"/>
      <c r="C1" s="35"/>
      <c r="D1" s="35"/>
      <c r="E1" s="35"/>
      <c r="F1" s="35"/>
      <c r="G1" s="35"/>
      <c r="H1" s="4"/>
      <c r="I1" s="5"/>
      <c r="J1" s="4"/>
      <c r="K1" s="4"/>
      <c r="L1" s="3"/>
    </row>
    <row r="2" spans="1:12" ht="47.25" customHeight="1" thickTop="1" x14ac:dyDescent="0.25">
      <c r="A2" s="6" t="s">
        <v>0</v>
      </c>
      <c r="B2" s="7" t="s">
        <v>1</v>
      </c>
      <c r="C2" s="32" t="s">
        <v>2</v>
      </c>
      <c r="D2" s="32" t="s">
        <v>3</v>
      </c>
      <c r="E2" s="33" t="s">
        <v>4</v>
      </c>
      <c r="F2" s="26" t="s">
        <v>5</v>
      </c>
      <c r="G2" s="29" t="s">
        <v>8</v>
      </c>
      <c r="H2" s="5"/>
      <c r="I2" s="5"/>
      <c r="J2" s="5"/>
      <c r="K2" s="5"/>
    </row>
    <row r="3" spans="1:12" x14ac:dyDescent="0.25">
      <c r="A3" s="10">
        <f>'DC DM lost gear net Mlb'!A3</f>
        <v>2022</v>
      </c>
      <c r="B3" s="10" t="str">
        <f>'DC DM lost gear net Mlb'!B3</f>
        <v xml:space="preserve">2A </v>
      </c>
      <c r="C3" s="30">
        <f>'DC DM lost gear net Mlb'!C3</f>
        <v>2045.5</v>
      </c>
      <c r="D3" s="30">
        <f>'DC DM lost gear net Mlb'!D3</f>
        <v>0.9</v>
      </c>
      <c r="E3" s="34">
        <f>'DC DM lost gear net Mlb'!E3</f>
        <v>4.0000000000000002E-4</v>
      </c>
      <c r="F3" s="27">
        <f>'DC DM lost gear net Mlb'!F3/2204.623</f>
        <v>357.73009716400492</v>
      </c>
      <c r="G3" s="30">
        <f t="shared" ref="G3:G57" si="0">E3*F3</f>
        <v>0.14309203886560198</v>
      </c>
      <c r="H3" s="2"/>
      <c r="I3"/>
      <c r="J3"/>
      <c r="K3"/>
    </row>
    <row r="4" spans="1:12" x14ac:dyDescent="0.25">
      <c r="A4" s="10">
        <f>'DC DM lost gear net Mlb'!A4</f>
        <v>2022</v>
      </c>
      <c r="B4" s="10" t="str">
        <f>'DC DM lost gear net Mlb'!B4</f>
        <v xml:space="preserve">2B </v>
      </c>
      <c r="C4" s="30">
        <f>'DC DM lost gear net Mlb'!C4</f>
        <v>25217.599999999999</v>
      </c>
      <c r="D4" s="30">
        <f>'DC DM lost gear net Mlb'!D4</f>
        <v>55.9</v>
      </c>
      <c r="E4" s="34">
        <f>'DC DM lost gear net Mlb'!E4</f>
        <v>2.2000000000000001E-3</v>
      </c>
      <c r="F4" s="27">
        <f>'DC DM lost gear net Mlb'!F4/2204.623</f>
        <v>2561.5885346383484</v>
      </c>
      <c r="G4" s="30">
        <f t="shared" si="0"/>
        <v>5.635494776204367</v>
      </c>
      <c r="H4" s="2"/>
      <c r="I4"/>
      <c r="J4"/>
      <c r="K4"/>
    </row>
    <row r="5" spans="1:12" x14ac:dyDescent="0.25">
      <c r="A5" s="10">
        <f>'DC DM lost gear net Mlb'!A5</f>
        <v>2022</v>
      </c>
      <c r="B5" s="10" t="str">
        <f>'DC DM lost gear net Mlb'!B5</f>
        <v xml:space="preserve">2C </v>
      </c>
      <c r="C5" s="30">
        <f>'DC DM lost gear net Mlb'!C5</f>
        <v>12591.2</v>
      </c>
      <c r="D5" s="30">
        <f>'DC DM lost gear net Mlb'!D5</f>
        <v>51.6</v>
      </c>
      <c r="E5" s="34">
        <f>'DC DM lost gear net Mlb'!E5</f>
        <v>4.1000000000000003E-3</v>
      </c>
      <c r="F5" s="27">
        <f>'DC DM lost gear net Mlb'!F5/2204.623</f>
        <v>1539.6614296412583</v>
      </c>
      <c r="G5" s="30">
        <f t="shared" si="0"/>
        <v>6.3126118615291595</v>
      </c>
      <c r="H5" s="2"/>
      <c r="I5"/>
      <c r="J5"/>
      <c r="K5"/>
    </row>
    <row r="6" spans="1:12" x14ac:dyDescent="0.25">
      <c r="A6" s="10">
        <f>'DC DM lost gear net Mlb'!A6</f>
        <v>2022</v>
      </c>
      <c r="B6" s="10" t="str">
        <f>'DC DM lost gear net Mlb'!B6</f>
        <v xml:space="preserve">3A </v>
      </c>
      <c r="C6" s="30">
        <f>'DC DM lost gear net Mlb'!C6</f>
        <v>38078.5</v>
      </c>
      <c r="D6" s="30">
        <f>'DC DM lost gear net Mlb'!D6</f>
        <v>58</v>
      </c>
      <c r="E6" s="34">
        <f>'DC DM lost gear net Mlb'!E6</f>
        <v>1.5E-3</v>
      </c>
      <c r="F6" s="27">
        <f>'DC DM lost gear net Mlb'!F6/2204.623</f>
        <v>4039.1862917151821</v>
      </c>
      <c r="G6" s="30">
        <f t="shared" si="0"/>
        <v>6.058779437572773</v>
      </c>
      <c r="H6" s="2"/>
      <c r="I6"/>
      <c r="J6"/>
      <c r="K6"/>
    </row>
    <row r="7" spans="1:12" x14ac:dyDescent="0.25">
      <c r="A7" s="10">
        <f>'DC DM lost gear net Mlb'!A7</f>
        <v>2022</v>
      </c>
      <c r="B7" s="10" t="str">
        <f>'DC DM lost gear net Mlb'!B7</f>
        <v xml:space="preserve">3B </v>
      </c>
      <c r="C7" s="30">
        <f>'DC DM lost gear net Mlb'!C7</f>
        <v>13867.1</v>
      </c>
      <c r="D7" s="30">
        <f>'DC DM lost gear net Mlb'!D7</f>
        <v>32.799999999999997</v>
      </c>
      <c r="E7" s="34">
        <f>'DC DM lost gear net Mlb'!E7</f>
        <v>2.3999999999999998E-3</v>
      </c>
      <c r="F7" s="27">
        <f>'DC DM lost gear net Mlb'!F7/2204.623</f>
        <v>1295.4940595285452</v>
      </c>
      <c r="G7" s="30">
        <f t="shared" si="0"/>
        <v>3.1091857428685081</v>
      </c>
      <c r="H7" s="2"/>
      <c r="I7"/>
      <c r="J7"/>
      <c r="K7"/>
    </row>
    <row r="8" spans="1:12" x14ac:dyDescent="0.25">
      <c r="A8" s="10">
        <f>'DC DM lost gear net Mlb'!A8</f>
        <v>2022</v>
      </c>
      <c r="B8" s="10" t="str">
        <f>'DC DM lost gear net Mlb'!B8</f>
        <v xml:space="preserve">4A </v>
      </c>
      <c r="C8" s="30">
        <f>'DC DM lost gear net Mlb'!C8</f>
        <v>9852</v>
      </c>
      <c r="D8" s="30">
        <f>'DC DM lost gear net Mlb'!D8</f>
        <v>13.1</v>
      </c>
      <c r="E8" s="34">
        <f>'DC DM lost gear net Mlb'!E8</f>
        <v>1.2999999999999999E-3</v>
      </c>
      <c r="F8" s="27">
        <f>'DC DM lost gear net Mlb'!F8/2204.623</f>
        <v>580.50287963066705</v>
      </c>
      <c r="G8" s="30">
        <f t="shared" si="0"/>
        <v>0.75465374351986714</v>
      </c>
      <c r="H8" s="2"/>
      <c r="I8"/>
      <c r="J8"/>
      <c r="K8"/>
    </row>
    <row r="9" spans="1:12" x14ac:dyDescent="0.25">
      <c r="A9" s="10">
        <f>'DC DM lost gear net Mlb'!A9</f>
        <v>2022</v>
      </c>
      <c r="B9" s="10" t="str">
        <f>'DC DM lost gear net Mlb'!B9</f>
        <v xml:space="preserve">4B </v>
      </c>
      <c r="C9" s="30">
        <f>'DC DM lost gear net Mlb'!C9</f>
        <v>2671.3</v>
      </c>
      <c r="D9" s="30">
        <f>'DC DM lost gear net Mlb'!D9</f>
        <v>13.5</v>
      </c>
      <c r="E9" s="34">
        <f>'DC DM lost gear net Mlb'!E9</f>
        <v>5.1000000000000004E-3</v>
      </c>
      <c r="F9" s="27">
        <f>'DC DM lost gear net Mlb'!F9/2204.623</f>
        <v>249.84952075706369</v>
      </c>
      <c r="G9" s="30">
        <f t="shared" si="0"/>
        <v>1.2742325558610248</v>
      </c>
      <c r="H9" s="2"/>
      <c r="I9"/>
      <c r="J9"/>
      <c r="K9"/>
    </row>
    <row r="10" spans="1:12" x14ac:dyDescent="0.25">
      <c r="A10" s="10">
        <f>'DC DM lost gear net Mlb'!A10</f>
        <v>2022</v>
      </c>
      <c r="B10" s="10" t="str">
        <f>'DC DM lost gear net Mlb'!B10</f>
        <v xml:space="preserve">4C </v>
      </c>
      <c r="C10" s="30">
        <f>'DC DM lost gear net Mlb'!C10</f>
        <v>2858</v>
      </c>
      <c r="D10" s="30">
        <f>'DC DM lost gear net Mlb'!D10</f>
        <v>6</v>
      </c>
      <c r="E10" s="34">
        <f>'DC DM lost gear net Mlb'!E10</f>
        <v>2.0999999999999999E-3</v>
      </c>
      <c r="F10" s="27">
        <f>'DC DM lost gear net Mlb'!F10/2204.623</f>
        <v>171.67016764317526</v>
      </c>
      <c r="G10" s="30">
        <f t="shared" si="0"/>
        <v>0.36050735205066803</v>
      </c>
      <c r="H10" s="2"/>
      <c r="I10"/>
      <c r="J10"/>
      <c r="K10"/>
    </row>
    <row r="11" spans="1:12" x14ac:dyDescent="0.25">
      <c r="A11" s="10">
        <f>'DC DM lost gear net Mlb'!A11</f>
        <v>2022</v>
      </c>
      <c r="B11" s="10" t="str">
        <f>'DC DM lost gear net Mlb'!B11</f>
        <v xml:space="preserve">4D </v>
      </c>
      <c r="C11" s="30">
        <f>'DC DM lost gear net Mlb'!C11</f>
        <v>5558.9</v>
      </c>
      <c r="D11" s="30">
        <f>'DC DM lost gear net Mlb'!D11</f>
        <v>0</v>
      </c>
      <c r="E11" s="34">
        <f>'DC DM lost gear net Mlb'!E11</f>
        <v>0</v>
      </c>
      <c r="F11" s="27">
        <f>'DC DM lost gear net Mlb'!F11/2204.623</f>
        <v>536.92536093472665</v>
      </c>
      <c r="G11" s="30">
        <f t="shared" si="0"/>
        <v>0</v>
      </c>
      <c r="H11" s="2"/>
      <c r="I11"/>
      <c r="J11"/>
      <c r="K11"/>
    </row>
    <row r="12" spans="1:12" x14ac:dyDescent="0.25">
      <c r="A12" s="10">
        <f>'DC DM lost gear net Mlb'!A12</f>
        <v>2022</v>
      </c>
      <c r="B12" s="10" t="str">
        <f>'DC DM lost gear net Mlb'!B12</f>
        <v xml:space="preserve">4E </v>
      </c>
      <c r="C12" s="30">
        <f>'DC DM lost gear net Mlb'!C12</f>
        <v>0</v>
      </c>
      <c r="D12" s="30">
        <f>'DC DM lost gear net Mlb'!D12</f>
        <v>0</v>
      </c>
      <c r="E12" s="34">
        <f>'DC DM lost gear net Mlb'!E12</f>
        <v>0</v>
      </c>
      <c r="F12" s="27">
        <f>'DC DM lost gear net Mlb'!F12/2204.623</f>
        <v>8.8436889209629044</v>
      </c>
      <c r="G12" s="30">
        <f t="shared" si="0"/>
        <v>0</v>
      </c>
      <c r="H12" s="2"/>
      <c r="I12"/>
      <c r="J12"/>
      <c r="K12"/>
    </row>
    <row r="13" spans="1:12" x14ac:dyDescent="0.25">
      <c r="A13" s="10">
        <f>'DC DM lost gear net Mlb'!A13</f>
        <v>2021</v>
      </c>
      <c r="B13" s="10" t="str">
        <f>'DC DM lost gear net Mlb'!B13</f>
        <v xml:space="preserve">2A </v>
      </c>
      <c r="C13" s="30">
        <f>'DC DM lost gear net Mlb'!C13</f>
        <v>3795.2</v>
      </c>
      <c r="D13" s="30">
        <f>'DC DM lost gear net Mlb'!D13</f>
        <v>5.2</v>
      </c>
      <c r="E13" s="34">
        <f>'DC DM lost gear net Mlb'!E13</f>
        <v>1.4E-3</v>
      </c>
      <c r="F13" s="27">
        <f>'DC DM lost gear net Mlb'!F13/2204.623</f>
        <v>344.00348721754239</v>
      </c>
      <c r="G13" s="30">
        <f t="shared" si="0"/>
        <v>0.48160488210455932</v>
      </c>
      <c r="H13" s="2"/>
      <c r="I13"/>
      <c r="J13"/>
      <c r="K13"/>
    </row>
    <row r="14" spans="1:12" x14ac:dyDescent="0.25">
      <c r="A14" s="10">
        <f>'DC DM lost gear net Mlb'!A14</f>
        <v>2021</v>
      </c>
      <c r="B14" s="10" t="str">
        <f>'DC DM lost gear net Mlb'!B14</f>
        <v xml:space="preserve">2B </v>
      </c>
      <c r="C14" s="30">
        <f>'DC DM lost gear net Mlb'!C14</f>
        <v>18980.5</v>
      </c>
      <c r="D14" s="30">
        <f>'DC DM lost gear net Mlb'!D14</f>
        <v>118.5</v>
      </c>
      <c r="E14" s="34">
        <f>'DC DM lost gear net Mlb'!E14</f>
        <v>6.1999999999999998E-3</v>
      </c>
      <c r="F14" s="27">
        <f>'DC DM lost gear net Mlb'!F14/2204.623</f>
        <v>2393.5362191177355</v>
      </c>
      <c r="G14" s="30">
        <f t="shared" si="0"/>
        <v>14.83992455852996</v>
      </c>
      <c r="H14" s="2"/>
      <c r="I14"/>
      <c r="J14"/>
      <c r="K14"/>
    </row>
    <row r="15" spans="1:12" x14ac:dyDescent="0.25">
      <c r="A15" s="10">
        <f>'DC DM lost gear net Mlb'!A15</f>
        <v>2021</v>
      </c>
      <c r="B15" s="10" t="str">
        <f>'DC DM lost gear net Mlb'!B15</f>
        <v xml:space="preserve">2C </v>
      </c>
      <c r="C15" s="30">
        <f>'DC DM lost gear net Mlb'!C15</f>
        <v>12148.1</v>
      </c>
      <c r="D15" s="30">
        <f>'DC DM lost gear net Mlb'!D15</f>
        <v>48.2</v>
      </c>
      <c r="E15" s="34">
        <f>'DC DM lost gear net Mlb'!E15</f>
        <v>4.0000000000000001E-3</v>
      </c>
      <c r="F15" s="27">
        <f>'DC DM lost gear net Mlb'!F15/2204.623</f>
        <v>1567.8417579785751</v>
      </c>
      <c r="G15" s="30">
        <f t="shared" si="0"/>
        <v>6.2713670319143002</v>
      </c>
      <c r="H15" s="2"/>
      <c r="I15"/>
      <c r="J15"/>
      <c r="K15"/>
    </row>
    <row r="16" spans="1:12" x14ac:dyDescent="0.25">
      <c r="A16" s="10">
        <f>'DC DM lost gear net Mlb'!A16</f>
        <v>2021</v>
      </c>
      <c r="B16" s="10" t="str">
        <f>'DC DM lost gear net Mlb'!B16</f>
        <v xml:space="preserve">3A </v>
      </c>
      <c r="C16" s="30">
        <f>'DC DM lost gear net Mlb'!C16</f>
        <v>30611.7</v>
      </c>
      <c r="D16" s="30">
        <f>'DC DM lost gear net Mlb'!D16</f>
        <v>67.099999999999994</v>
      </c>
      <c r="E16" s="34">
        <f>'DC DM lost gear net Mlb'!E16</f>
        <v>2.2000000000000001E-3</v>
      </c>
      <c r="F16" s="27">
        <f>'DC DM lost gear net Mlb'!F16/2204.623</f>
        <v>4110.918283987784</v>
      </c>
      <c r="G16" s="30">
        <f t="shared" si="0"/>
        <v>9.0440202247731261</v>
      </c>
      <c r="H16" s="2"/>
      <c r="I16"/>
      <c r="J16"/>
      <c r="K16"/>
    </row>
    <row r="17" spans="1:11" x14ac:dyDescent="0.25">
      <c r="A17" s="10">
        <f>'DC DM lost gear net Mlb'!A17</f>
        <v>2021</v>
      </c>
      <c r="B17" s="10" t="str">
        <f>'DC DM lost gear net Mlb'!B17</f>
        <v xml:space="preserve">3B </v>
      </c>
      <c r="C17" s="30">
        <f>'DC DM lost gear net Mlb'!C17</f>
        <v>11778.5</v>
      </c>
      <c r="D17" s="30">
        <f>'DC DM lost gear net Mlb'!D17</f>
        <v>34.200000000000003</v>
      </c>
      <c r="E17" s="34">
        <f>'DC DM lost gear net Mlb'!E17</f>
        <v>2.8999999999999998E-3</v>
      </c>
      <c r="F17" s="27">
        <f>'DC DM lost gear net Mlb'!F17/2204.623</f>
        <v>1130.2785102033317</v>
      </c>
      <c r="G17" s="30">
        <f t="shared" si="0"/>
        <v>3.277807679589662</v>
      </c>
      <c r="H17" s="2"/>
      <c r="I17"/>
      <c r="J17"/>
      <c r="K17"/>
    </row>
    <row r="18" spans="1:11" x14ac:dyDescent="0.25">
      <c r="A18" s="10">
        <f>'DC DM lost gear net Mlb'!A18</f>
        <v>2021</v>
      </c>
      <c r="B18" s="10" t="str">
        <f>'DC DM lost gear net Mlb'!B18</f>
        <v xml:space="preserve">4A </v>
      </c>
      <c r="C18" s="30">
        <f>'DC DM lost gear net Mlb'!C18</f>
        <v>10645.7</v>
      </c>
      <c r="D18" s="30">
        <f>'DC DM lost gear net Mlb'!D18</f>
        <v>59.8</v>
      </c>
      <c r="E18" s="34">
        <f>'DC DM lost gear net Mlb'!E18</f>
        <v>5.5999999999999999E-3</v>
      </c>
      <c r="F18" s="27">
        <f>'DC DM lost gear net Mlb'!F18/2204.623</f>
        <v>662.09778270479808</v>
      </c>
      <c r="G18" s="30">
        <f t="shared" si="0"/>
        <v>3.7077475831468694</v>
      </c>
      <c r="H18" s="2"/>
      <c r="I18"/>
      <c r="J18"/>
      <c r="K18"/>
    </row>
    <row r="19" spans="1:11" x14ac:dyDescent="0.25">
      <c r="A19" s="10">
        <f>'DC DM lost gear net Mlb'!A19</f>
        <v>2021</v>
      </c>
      <c r="B19" s="10" t="str">
        <f>'DC DM lost gear net Mlb'!B19</f>
        <v xml:space="preserve">4B </v>
      </c>
      <c r="C19" s="30">
        <f>'DC DM lost gear net Mlb'!C19</f>
        <v>4195.2</v>
      </c>
      <c r="D19" s="30">
        <f>'DC DM lost gear net Mlb'!D19</f>
        <v>6.4</v>
      </c>
      <c r="E19" s="34">
        <f>'DC DM lost gear net Mlb'!E19</f>
        <v>1.5E-3</v>
      </c>
      <c r="F19" s="27">
        <f>'DC DM lost gear net Mlb'!F19/2204.623</f>
        <v>352.61176173885514</v>
      </c>
      <c r="G19" s="30">
        <f t="shared" si="0"/>
        <v>0.52891764260828267</v>
      </c>
      <c r="H19" s="2"/>
      <c r="I19"/>
      <c r="J19"/>
      <c r="K19"/>
    </row>
    <row r="20" spans="1:11" x14ac:dyDescent="0.25">
      <c r="A20" s="10">
        <f>'DC DM lost gear net Mlb'!A20</f>
        <v>2021</v>
      </c>
      <c r="B20" s="10" t="str">
        <f>'DC DM lost gear net Mlb'!B20</f>
        <v xml:space="preserve">4C </v>
      </c>
      <c r="C20" s="30">
        <f>'DC DM lost gear net Mlb'!C20</f>
        <v>1198.2</v>
      </c>
      <c r="D20" s="30">
        <f>'DC DM lost gear net Mlb'!D20</f>
        <v>11.3</v>
      </c>
      <c r="E20" s="34">
        <f>'DC DM lost gear net Mlb'!E20</f>
        <v>9.4000000000000004E-3</v>
      </c>
      <c r="F20" s="27">
        <f>'DC DM lost gear net Mlb'!F20/2204.623</f>
        <v>91.962208504583316</v>
      </c>
      <c r="G20" s="30">
        <f t="shared" si="0"/>
        <v>0.86444475994308323</v>
      </c>
      <c r="H20" s="2"/>
      <c r="I20"/>
      <c r="J20"/>
      <c r="K20"/>
    </row>
    <row r="21" spans="1:11" x14ac:dyDescent="0.25">
      <c r="A21" s="10">
        <f>'DC DM lost gear net Mlb'!A21</f>
        <v>2021</v>
      </c>
      <c r="B21" s="10" t="str">
        <f>'DC DM lost gear net Mlb'!B21</f>
        <v xml:space="preserve">4D </v>
      </c>
      <c r="C21" s="30">
        <f>'DC DM lost gear net Mlb'!C21</f>
        <v>5608.2</v>
      </c>
      <c r="D21" s="30">
        <f>'DC DM lost gear net Mlb'!D21</f>
        <v>8.4</v>
      </c>
      <c r="E21" s="34">
        <f>'DC DM lost gear net Mlb'!E21</f>
        <v>1.5E-3</v>
      </c>
      <c r="F21" s="27">
        <f>'DC DM lost gear net Mlb'!F21/2204.623</f>
        <v>520.41051916812989</v>
      </c>
      <c r="G21" s="30">
        <f t="shared" si="0"/>
        <v>0.7806157787521949</v>
      </c>
      <c r="H21" s="2"/>
      <c r="I21"/>
      <c r="J21"/>
      <c r="K21"/>
    </row>
    <row r="22" spans="1:11" x14ac:dyDescent="0.25">
      <c r="A22" s="10">
        <f>'DC DM lost gear net Mlb'!A22</f>
        <v>2021</v>
      </c>
      <c r="B22" s="10" t="str">
        <f>'DC DM lost gear net Mlb'!B22</f>
        <v xml:space="preserve">4E </v>
      </c>
      <c r="C22" s="30">
        <f>'DC DM lost gear net Mlb'!C22</f>
        <v>13.5</v>
      </c>
      <c r="D22" s="30">
        <f>'DC DM lost gear net Mlb'!D22</f>
        <v>0</v>
      </c>
      <c r="E22" s="34">
        <f>'DC DM lost gear net Mlb'!E22</f>
        <v>0</v>
      </c>
      <c r="F22" s="27">
        <f>'DC DM lost gear net Mlb'!F22/2204.623</f>
        <v>18.749237397958744</v>
      </c>
      <c r="G22" s="30">
        <f t="shared" si="0"/>
        <v>0</v>
      </c>
      <c r="H22" s="2"/>
      <c r="I22"/>
      <c r="J22"/>
      <c r="K22"/>
    </row>
    <row r="23" spans="1:11" x14ac:dyDescent="0.25">
      <c r="A23" s="10">
        <f>'DC DM lost gear net Mlb'!A23</f>
        <v>2020</v>
      </c>
      <c r="B23" s="10" t="str">
        <f>'DC DM lost gear net Mlb'!B23</f>
        <v xml:space="preserve">2A </v>
      </c>
      <c r="C23" s="30">
        <f>'DC DM lost gear net Mlb'!C23</f>
        <v>3860.7</v>
      </c>
      <c r="D23" s="30">
        <f>'DC DM lost gear net Mlb'!D23</f>
        <v>0</v>
      </c>
      <c r="E23" s="34">
        <f>'DC DM lost gear net Mlb'!E23</f>
        <v>0</v>
      </c>
      <c r="F23" s="27">
        <f>'DC DM lost gear net Mlb'!F23/2204.623</f>
        <v>360.79547387467153</v>
      </c>
      <c r="G23" s="30">
        <f t="shared" si="0"/>
        <v>0</v>
      </c>
      <c r="I23"/>
      <c r="J23"/>
      <c r="K23"/>
    </row>
    <row r="24" spans="1:11" x14ac:dyDescent="0.25">
      <c r="A24" s="10">
        <f>'DC DM lost gear net Mlb'!A24</f>
        <v>2020</v>
      </c>
      <c r="B24" s="10" t="str">
        <f>'DC DM lost gear net Mlb'!B24</f>
        <v xml:space="preserve">2B </v>
      </c>
      <c r="C24" s="30">
        <f>'DC DM lost gear net Mlb'!C24</f>
        <v>24182.400000000001</v>
      </c>
      <c r="D24" s="30">
        <f>'DC DM lost gear net Mlb'!D24</f>
        <v>65.3</v>
      </c>
      <c r="E24" s="34">
        <f>'DC DM lost gear net Mlb'!E24</f>
        <v>2.7000000000000001E-3</v>
      </c>
      <c r="F24" s="27">
        <f>'DC DM lost gear net Mlb'!F24/2204.623</f>
        <v>2311.9463055588189</v>
      </c>
      <c r="G24" s="30">
        <f t="shared" si="0"/>
        <v>6.2422550250088111</v>
      </c>
      <c r="I24"/>
      <c r="J24"/>
      <c r="K24"/>
    </row>
    <row r="25" spans="1:11" x14ac:dyDescent="0.25">
      <c r="A25" s="10">
        <f>'DC DM lost gear net Mlb'!A25</f>
        <v>2020</v>
      </c>
      <c r="B25" s="10" t="str">
        <f>'DC DM lost gear net Mlb'!B25</f>
        <v xml:space="preserve">2C </v>
      </c>
      <c r="C25" s="30">
        <f>'DC DM lost gear net Mlb'!C25</f>
        <v>11595.6</v>
      </c>
      <c r="D25" s="30">
        <f>'DC DM lost gear net Mlb'!D25</f>
        <v>20.399999999999999</v>
      </c>
      <c r="E25" s="34">
        <f>'DC DM lost gear net Mlb'!E25</f>
        <v>1.8E-3</v>
      </c>
      <c r="F25" s="27">
        <f>'DC DM lost gear net Mlb'!F25/2204.623</f>
        <v>1549.4077672236931</v>
      </c>
      <c r="G25" s="30">
        <f t="shared" si="0"/>
        <v>2.7889339810026477</v>
      </c>
      <c r="I25"/>
      <c r="J25"/>
      <c r="K25"/>
    </row>
    <row r="26" spans="1:11" x14ac:dyDescent="0.25">
      <c r="A26" s="10">
        <f>'DC DM lost gear net Mlb'!A26</f>
        <v>2020</v>
      </c>
      <c r="B26" s="10" t="str">
        <f>'DC DM lost gear net Mlb'!B26</f>
        <v xml:space="preserve">3A </v>
      </c>
      <c r="C26" s="30">
        <f>'DC DM lost gear net Mlb'!C26</f>
        <v>24221.9</v>
      </c>
      <c r="D26" s="30">
        <f>'DC DM lost gear net Mlb'!D26</f>
        <v>30.1</v>
      </c>
      <c r="E26" s="34">
        <f>'DC DM lost gear net Mlb'!E26</f>
        <v>1.1999999999999999E-3</v>
      </c>
      <c r="F26" s="27">
        <f>'DC DM lost gear net Mlb'!F26/2204.623</f>
        <v>3297.5792232957742</v>
      </c>
      <c r="G26" s="30">
        <f t="shared" si="0"/>
        <v>3.9570950679549286</v>
      </c>
      <c r="I26"/>
      <c r="J26"/>
      <c r="K26"/>
    </row>
    <row r="27" spans="1:11" x14ac:dyDescent="0.25">
      <c r="A27" s="10">
        <f>'DC DM lost gear net Mlb'!A27</f>
        <v>2020</v>
      </c>
      <c r="B27" s="10" t="str">
        <f>'DC DM lost gear net Mlb'!B27</f>
        <v xml:space="preserve">3B </v>
      </c>
      <c r="C27" s="30">
        <f>'DC DM lost gear net Mlb'!C27</f>
        <v>11626.2</v>
      </c>
      <c r="D27" s="30">
        <f>'DC DM lost gear net Mlb'!D27</f>
        <v>17.8</v>
      </c>
      <c r="E27" s="34">
        <f>'DC DM lost gear net Mlb'!E27</f>
        <v>1.5E-3</v>
      </c>
      <c r="F27" s="27">
        <f>'DC DM lost gear net Mlb'!F27/2204.623</f>
        <v>1039.8430933542832</v>
      </c>
      <c r="G27" s="30">
        <f t="shared" si="0"/>
        <v>1.5597646400314247</v>
      </c>
      <c r="I27"/>
      <c r="J27"/>
      <c r="K27"/>
    </row>
    <row r="28" spans="1:11" x14ac:dyDescent="0.25">
      <c r="A28" s="10">
        <f>'DC DM lost gear net Mlb'!A28</f>
        <v>2020</v>
      </c>
      <c r="B28" s="10" t="str">
        <f>'DC DM lost gear net Mlb'!B28</f>
        <v xml:space="preserve">4A </v>
      </c>
      <c r="C28" s="30">
        <f>'DC DM lost gear net Mlb'!C28</f>
        <v>9636.2999999999993</v>
      </c>
      <c r="D28" s="30">
        <f>'DC DM lost gear net Mlb'!D28</f>
        <v>51.3</v>
      </c>
      <c r="E28" s="34">
        <f>'DC DM lost gear net Mlb'!E28</f>
        <v>5.3E-3</v>
      </c>
      <c r="F28" s="27">
        <f>'DC DM lost gear net Mlb'!F28/2204.623</f>
        <v>521.21428470990281</v>
      </c>
      <c r="G28" s="30">
        <f t="shared" si="0"/>
        <v>2.7624357089624851</v>
      </c>
      <c r="I28"/>
      <c r="J28"/>
      <c r="K28"/>
    </row>
    <row r="29" spans="1:11" x14ac:dyDescent="0.25">
      <c r="A29" s="10">
        <f>'DC DM lost gear net Mlb'!A29</f>
        <v>2020</v>
      </c>
      <c r="B29" s="10" t="str">
        <f>'DC DM lost gear net Mlb'!B29</f>
        <v xml:space="preserve">4B </v>
      </c>
      <c r="C29" s="30">
        <f>'DC DM lost gear net Mlb'!C29</f>
        <v>4277</v>
      </c>
      <c r="D29" s="30">
        <f>'DC DM lost gear net Mlb'!D29</f>
        <v>19.3</v>
      </c>
      <c r="E29" s="34">
        <f>'DC DM lost gear net Mlb'!E29</f>
        <v>4.4999999999999997E-3</v>
      </c>
      <c r="F29" s="27">
        <f>'DC DM lost gear net Mlb'!F29/2204.623</f>
        <v>407.88470409680019</v>
      </c>
      <c r="G29" s="30">
        <f t="shared" si="0"/>
        <v>1.8354811684356007</v>
      </c>
      <c r="I29"/>
      <c r="J29"/>
      <c r="K29"/>
    </row>
    <row r="30" spans="1:11" x14ac:dyDescent="0.25">
      <c r="A30" s="10">
        <f>'DC DM lost gear net Mlb'!A30</f>
        <v>2020</v>
      </c>
      <c r="B30" s="10" t="str">
        <f>'DC DM lost gear net Mlb'!B30</f>
        <v xml:space="preserve">4C </v>
      </c>
      <c r="C30" s="30">
        <f>'DC DM lost gear net Mlb'!C30</f>
        <v>795.3</v>
      </c>
      <c r="D30" s="30">
        <f>'DC DM lost gear net Mlb'!D30</f>
        <v>0</v>
      </c>
      <c r="E30" s="34">
        <f>'DC DM lost gear net Mlb'!E30</f>
        <v>0</v>
      </c>
      <c r="F30" s="27">
        <f>'DC DM lost gear net Mlb'!F30/2204.623</f>
        <v>47.084240706914514</v>
      </c>
      <c r="G30" s="30">
        <f t="shared" si="0"/>
        <v>0</v>
      </c>
      <c r="I30"/>
      <c r="J30"/>
      <c r="K30"/>
    </row>
    <row r="31" spans="1:11" x14ac:dyDescent="0.25">
      <c r="A31" s="10">
        <f>'DC DM lost gear net Mlb'!A31</f>
        <v>2020</v>
      </c>
      <c r="B31" s="10" t="str">
        <f>'DC DM lost gear net Mlb'!B31</f>
        <v xml:space="preserve">4D </v>
      </c>
      <c r="C31" s="30">
        <f>'DC DM lost gear net Mlb'!C31</f>
        <v>5178.1000000000004</v>
      </c>
      <c r="D31" s="30">
        <f>'DC DM lost gear net Mlb'!D31</f>
        <v>8.5</v>
      </c>
      <c r="E31" s="34">
        <f>'DC DM lost gear net Mlb'!E31</f>
        <v>1.6000000000000001E-3</v>
      </c>
      <c r="F31" s="27">
        <f>'DC DM lost gear net Mlb'!F31/2204.623</f>
        <v>640.39203074629995</v>
      </c>
      <c r="G31" s="30">
        <f t="shared" si="0"/>
        <v>1.02462724919408</v>
      </c>
      <c r="I31"/>
      <c r="J31"/>
      <c r="K31"/>
    </row>
    <row r="32" spans="1:11" x14ac:dyDescent="0.25">
      <c r="A32" s="10">
        <f>'DC DM lost gear net Mlb'!A32</f>
        <v>2020</v>
      </c>
      <c r="B32" s="10" t="str">
        <f>'DC DM lost gear net Mlb'!B32</f>
        <v xml:space="preserve">4E </v>
      </c>
      <c r="C32" s="30">
        <f>'DC DM lost gear net Mlb'!C32</f>
        <v>218.9</v>
      </c>
      <c r="D32" s="30">
        <f>'DC DM lost gear net Mlb'!D32</f>
        <v>0</v>
      </c>
      <c r="E32" s="34">
        <f>'DC DM lost gear net Mlb'!E32</f>
        <v>0</v>
      </c>
      <c r="F32" s="27">
        <f>'DC DM lost gear net Mlb'!F32/2204.623</f>
        <v>42.22263851914817</v>
      </c>
      <c r="G32" s="30">
        <f t="shared" si="0"/>
        <v>0</v>
      </c>
      <c r="I32"/>
      <c r="J32"/>
      <c r="K32"/>
    </row>
    <row r="33" spans="1:11" x14ac:dyDescent="0.25">
      <c r="A33" s="10">
        <f>'DC DM lost gear net Mlb'!A33</f>
        <v>2019</v>
      </c>
      <c r="B33" s="10" t="str">
        <f>'DC DM lost gear net Mlb'!B33</f>
        <v xml:space="preserve">2A </v>
      </c>
      <c r="C33" s="30">
        <f>'DC DM lost gear net Mlb'!C33</f>
        <v>3808.6</v>
      </c>
      <c r="D33" s="30">
        <f>'DC DM lost gear net Mlb'!D33</f>
        <v>4.8</v>
      </c>
      <c r="E33" s="34">
        <f>'DC DM lost gear net Mlb'!E33</f>
        <v>1.2999999999999999E-3</v>
      </c>
      <c r="F33" s="27">
        <f>'DC DM lost gear net Mlb'!F33/2204.623</f>
        <v>383.13534785766092</v>
      </c>
      <c r="G33" s="30">
        <f t="shared" si="0"/>
        <v>0.49807595221495915</v>
      </c>
      <c r="I33"/>
      <c r="J33"/>
      <c r="K33"/>
    </row>
    <row r="34" spans="1:11" x14ac:dyDescent="0.25">
      <c r="A34" s="10">
        <f>'DC DM lost gear net Mlb'!A34</f>
        <v>2019</v>
      </c>
      <c r="B34" s="10" t="str">
        <f>'DC DM lost gear net Mlb'!B34</f>
        <v xml:space="preserve">2B </v>
      </c>
      <c r="C34" s="30">
        <f>'DC DM lost gear net Mlb'!C34</f>
        <v>25833.599999999999</v>
      </c>
      <c r="D34" s="30">
        <f>'DC DM lost gear net Mlb'!D34</f>
        <v>38.6</v>
      </c>
      <c r="E34" s="34">
        <f>'DC DM lost gear net Mlb'!E34</f>
        <v>1.5E-3</v>
      </c>
      <c r="F34" s="27">
        <f>'DC DM lost gear net Mlb'!F34/2204.623</f>
        <v>2342.7565620062933</v>
      </c>
      <c r="G34" s="30">
        <f t="shared" si="0"/>
        <v>3.5141348430094399</v>
      </c>
      <c r="I34"/>
      <c r="J34"/>
      <c r="K34"/>
    </row>
    <row r="35" spans="1:11" x14ac:dyDescent="0.25">
      <c r="A35" s="10">
        <f>'DC DM lost gear net Mlb'!A35</f>
        <v>2019</v>
      </c>
      <c r="B35" s="10" t="str">
        <f>'DC DM lost gear net Mlb'!B35</f>
        <v xml:space="preserve">2C </v>
      </c>
      <c r="C35" s="30">
        <f>'DC DM lost gear net Mlb'!C35</f>
        <v>12869.9</v>
      </c>
      <c r="D35" s="30">
        <f>'DC DM lost gear net Mlb'!D35</f>
        <v>31.9</v>
      </c>
      <c r="E35" s="34">
        <f>'DC DM lost gear net Mlb'!E35</f>
        <v>2.5000000000000001E-3</v>
      </c>
      <c r="F35" s="27">
        <f>'DC DM lost gear net Mlb'!F35/2204.623</f>
        <v>1670.2120952199084</v>
      </c>
      <c r="G35" s="30">
        <f t="shared" si="0"/>
        <v>4.1755302380497712</v>
      </c>
      <c r="I35"/>
      <c r="J35"/>
      <c r="K35"/>
    </row>
    <row r="36" spans="1:11" x14ac:dyDescent="0.25">
      <c r="A36" s="10">
        <f>'DC DM lost gear net Mlb'!A36</f>
        <v>2019</v>
      </c>
      <c r="B36" s="10" t="str">
        <f>'DC DM lost gear net Mlb'!B36</f>
        <v xml:space="preserve">3A </v>
      </c>
      <c r="C36" s="30">
        <f>'DC DM lost gear net Mlb'!C36</f>
        <v>23578.6</v>
      </c>
      <c r="D36" s="30">
        <f>'DC DM lost gear net Mlb'!D36</f>
        <v>29</v>
      </c>
      <c r="E36" s="34">
        <f>'DC DM lost gear net Mlb'!E36</f>
        <v>1.1999999999999999E-3</v>
      </c>
      <c r="F36" s="27">
        <f>'DC DM lost gear net Mlb'!F36/2204.623</f>
        <v>3725.274570754274</v>
      </c>
      <c r="G36" s="30">
        <f t="shared" si="0"/>
        <v>4.470329484905128</v>
      </c>
      <c r="I36"/>
      <c r="J36"/>
      <c r="K36"/>
    </row>
    <row r="37" spans="1:11" x14ac:dyDescent="0.25">
      <c r="A37" s="10">
        <f>'DC DM lost gear net Mlb'!A37</f>
        <v>2019</v>
      </c>
      <c r="B37" s="10" t="str">
        <f>'DC DM lost gear net Mlb'!B37</f>
        <v xml:space="preserve">3B </v>
      </c>
      <c r="C37" s="30">
        <f>'DC DM lost gear net Mlb'!C37</f>
        <v>13310.2</v>
      </c>
      <c r="D37" s="30">
        <f>'DC DM lost gear net Mlb'!D37</f>
        <v>30.8</v>
      </c>
      <c r="E37" s="34">
        <f>'DC DM lost gear net Mlb'!E37</f>
        <v>2.3E-3</v>
      </c>
      <c r="F37" s="27">
        <f>'DC DM lost gear net Mlb'!F37/2204.623</f>
        <v>1046.4777878122472</v>
      </c>
      <c r="G37" s="30">
        <f t="shared" si="0"/>
        <v>2.4068989119681685</v>
      </c>
      <c r="I37"/>
      <c r="J37"/>
      <c r="K37"/>
    </row>
    <row r="38" spans="1:11" x14ac:dyDescent="0.25">
      <c r="A38" s="10">
        <f>'DC DM lost gear net Mlb'!A38</f>
        <v>2019</v>
      </c>
      <c r="B38" s="10" t="str">
        <f>'DC DM lost gear net Mlb'!B38</f>
        <v xml:space="preserve">4A </v>
      </c>
      <c r="C38" s="30">
        <f>'DC DM lost gear net Mlb'!C38</f>
        <v>12153</v>
      </c>
      <c r="D38" s="30">
        <f>'DC DM lost gear net Mlb'!D38</f>
        <v>91.7</v>
      </c>
      <c r="E38" s="34">
        <f>'DC DM lost gear net Mlb'!E38</f>
        <v>7.4999999999999997E-3</v>
      </c>
      <c r="F38" s="27">
        <f>'DC DM lost gear net Mlb'!F38/2204.623</f>
        <v>636.78007532353604</v>
      </c>
      <c r="G38" s="30">
        <f t="shared" si="0"/>
        <v>4.7758505649265199</v>
      </c>
      <c r="I38"/>
      <c r="J38"/>
      <c r="K38"/>
    </row>
    <row r="39" spans="1:11" x14ac:dyDescent="0.25">
      <c r="A39" s="10">
        <f>'DC DM lost gear net Mlb'!A39</f>
        <v>2019</v>
      </c>
      <c r="B39" s="10" t="str">
        <f>'DC DM lost gear net Mlb'!B39</f>
        <v xml:space="preserve">4B </v>
      </c>
      <c r="C39" s="30">
        <f>'DC DM lost gear net Mlb'!C39</f>
        <v>5011.1000000000004</v>
      </c>
      <c r="D39" s="30">
        <f>'DC DM lost gear net Mlb'!D39</f>
        <v>36.799999999999997</v>
      </c>
      <c r="E39" s="34">
        <f>'DC DM lost gear net Mlb'!E39</f>
        <v>7.3000000000000001E-3</v>
      </c>
      <c r="F39" s="27">
        <f>'DC DM lost gear net Mlb'!F39/2204.623</f>
        <v>456.88627942283102</v>
      </c>
      <c r="G39" s="30">
        <f t="shared" si="0"/>
        <v>3.3352698397866667</v>
      </c>
      <c r="I39"/>
      <c r="J39"/>
      <c r="K39"/>
    </row>
    <row r="40" spans="1:11" x14ac:dyDescent="0.25">
      <c r="A40" s="10">
        <f>'DC DM lost gear net Mlb'!A40</f>
        <v>2019</v>
      </c>
      <c r="B40" s="10" t="str">
        <f>'DC DM lost gear net Mlb'!B40</f>
        <v xml:space="preserve">4C </v>
      </c>
      <c r="C40" s="30">
        <f>'DC DM lost gear net Mlb'!C40</f>
        <v>5919</v>
      </c>
      <c r="D40" s="30">
        <f>'DC DM lost gear net Mlb'!D40</f>
        <v>9.6999999999999993</v>
      </c>
      <c r="E40" s="34">
        <f>'DC DM lost gear net Mlb'!E40</f>
        <v>1.6000000000000001E-3</v>
      </c>
      <c r="F40" s="27">
        <f>'DC DM lost gear net Mlb'!F40/2204.623</f>
        <v>221.78213690050407</v>
      </c>
      <c r="G40" s="30">
        <f t="shared" si="0"/>
        <v>0.35485141904080653</v>
      </c>
      <c r="I40"/>
      <c r="J40"/>
      <c r="K40"/>
    </row>
    <row r="41" spans="1:11" x14ac:dyDescent="0.25">
      <c r="A41" s="10">
        <f>'DC DM lost gear net Mlb'!A41</f>
        <v>2019</v>
      </c>
      <c r="B41" s="10" t="str">
        <f>'DC DM lost gear net Mlb'!B41</f>
        <v xml:space="preserve">4D </v>
      </c>
      <c r="C41" s="30">
        <f>'DC DM lost gear net Mlb'!C41</f>
        <v>5680.7</v>
      </c>
      <c r="D41" s="30">
        <f>'DC DM lost gear net Mlb'!D41</f>
        <v>2.2999999999999998</v>
      </c>
      <c r="E41" s="34">
        <f>'DC DM lost gear net Mlb'!E41</f>
        <v>4.0000000000000002E-4</v>
      </c>
      <c r="F41" s="27">
        <f>'DC DM lost gear net Mlb'!F41/2204.623</f>
        <v>476.85749445596821</v>
      </c>
      <c r="G41" s="30">
        <f t="shared" si="0"/>
        <v>0.19074299778238729</v>
      </c>
      <c r="I41"/>
      <c r="J41"/>
      <c r="K41"/>
    </row>
    <row r="42" spans="1:11" x14ac:dyDescent="0.25">
      <c r="A42" s="10">
        <f>'DC DM lost gear net Mlb'!A42</f>
        <v>2019</v>
      </c>
      <c r="B42" s="10" t="str">
        <f>'DC DM lost gear net Mlb'!B42</f>
        <v xml:space="preserve">4E </v>
      </c>
      <c r="C42" s="30">
        <f>'DC DM lost gear net Mlb'!C42</f>
        <v>107.4</v>
      </c>
      <c r="D42" s="30">
        <f>'DC DM lost gear net Mlb'!D42</f>
        <v>4.9000000000000004</v>
      </c>
      <c r="E42" s="34">
        <f>'DC DM lost gear net Mlb'!E42</f>
        <v>4.5600000000000002E-2</v>
      </c>
      <c r="F42" s="27">
        <f>'DC DM lost gear net Mlb'!F42/2204.623</f>
        <v>54.368479327304485</v>
      </c>
      <c r="G42" s="30">
        <f t="shared" si="0"/>
        <v>2.4792026573250845</v>
      </c>
      <c r="I42"/>
      <c r="J42"/>
      <c r="K42"/>
    </row>
    <row r="43" spans="1:11" x14ac:dyDescent="0.25">
      <c r="A43" s="10">
        <f>'DC DM lost gear net Mlb'!A43</f>
        <v>2018</v>
      </c>
      <c r="B43" s="10" t="str">
        <f>'DC DM lost gear net Mlb'!B43</f>
        <v xml:space="preserve">2A </v>
      </c>
      <c r="C43" s="30">
        <f>'DC DM lost gear net Mlb'!C43</f>
        <v>4143.3</v>
      </c>
      <c r="D43" s="30">
        <f>'DC DM lost gear net Mlb'!D43</f>
        <v>22.7</v>
      </c>
      <c r="E43" s="34">
        <f>'DC DM lost gear net Mlb'!E43</f>
        <v>5.4999999999999997E-3</v>
      </c>
      <c r="F43" s="27">
        <f>'DC DM lost gear net Mlb'!F43/2204.623</f>
        <v>308.98933740598733</v>
      </c>
      <c r="G43" s="30">
        <f t="shared" si="0"/>
        <v>1.6994413557329302</v>
      </c>
      <c r="I43"/>
      <c r="J43"/>
      <c r="K43"/>
    </row>
    <row r="44" spans="1:11" x14ac:dyDescent="0.25">
      <c r="A44" s="10">
        <f>'DC DM lost gear net Mlb'!A44</f>
        <v>2018</v>
      </c>
      <c r="B44" s="10" t="str">
        <f>'DC DM lost gear net Mlb'!B44</f>
        <v xml:space="preserve">2B </v>
      </c>
      <c r="C44" s="30">
        <f>'DC DM lost gear net Mlb'!C44</f>
        <v>20906.400000000001</v>
      </c>
      <c r="D44" s="30">
        <f>'DC DM lost gear net Mlb'!D44</f>
        <v>66.2</v>
      </c>
      <c r="E44" s="34">
        <f>'DC DM lost gear net Mlb'!E44</f>
        <v>3.2000000000000002E-3</v>
      </c>
      <c r="F44" s="27">
        <f>'DC DM lost gear net Mlb'!F44/2204.623</f>
        <v>2466.465695041737</v>
      </c>
      <c r="G44" s="30">
        <f t="shared" si="0"/>
        <v>7.8926902241335588</v>
      </c>
      <c r="I44"/>
      <c r="J44"/>
      <c r="K44"/>
    </row>
    <row r="45" spans="1:11" x14ac:dyDescent="0.25">
      <c r="A45" s="10">
        <f>'DC DM lost gear net Mlb'!A45</f>
        <v>2018</v>
      </c>
      <c r="B45" s="10" t="str">
        <f>'DC DM lost gear net Mlb'!B45</f>
        <v xml:space="preserve">2C </v>
      </c>
      <c r="C45" s="30">
        <f>'DC DM lost gear net Mlb'!C45</f>
        <v>13003.5</v>
      </c>
      <c r="D45" s="30">
        <f>'DC DM lost gear net Mlb'!D45</f>
        <v>40.299999999999997</v>
      </c>
      <c r="E45" s="34">
        <f>'DC DM lost gear net Mlb'!E45</f>
        <v>3.0999999999999999E-3</v>
      </c>
      <c r="F45" s="27">
        <f>'DC DM lost gear net Mlb'!F45/2204.623</f>
        <v>1647.2657683422517</v>
      </c>
      <c r="G45" s="30">
        <f t="shared" si="0"/>
        <v>5.1065238818609799</v>
      </c>
      <c r="I45"/>
      <c r="J45"/>
      <c r="K45"/>
    </row>
    <row r="46" spans="1:11" x14ac:dyDescent="0.25">
      <c r="A46" s="10">
        <f>'DC DM lost gear net Mlb'!A46</f>
        <v>2018</v>
      </c>
      <c r="B46" s="10" t="str">
        <f>'DC DM lost gear net Mlb'!B46</f>
        <v xml:space="preserve">3A </v>
      </c>
      <c r="C46" s="30">
        <f>'DC DM lost gear net Mlb'!C46</f>
        <v>26339.599999999999</v>
      </c>
      <c r="D46" s="30">
        <f>'DC DM lost gear net Mlb'!D46</f>
        <v>58.9</v>
      </c>
      <c r="E46" s="34">
        <f>'DC DM lost gear net Mlb'!E46</f>
        <v>2.2000000000000001E-3</v>
      </c>
      <c r="F46" s="27">
        <f>'DC DM lost gear net Mlb'!F46/2204.623</f>
        <v>3399.3567154112061</v>
      </c>
      <c r="G46" s="30">
        <f t="shared" si="0"/>
        <v>7.4785847739046538</v>
      </c>
      <c r="I46"/>
      <c r="J46"/>
      <c r="K46"/>
    </row>
    <row r="47" spans="1:11" x14ac:dyDescent="0.25">
      <c r="A47" s="10">
        <f>'DC DM lost gear net Mlb'!A47</f>
        <v>2018</v>
      </c>
      <c r="B47" s="10" t="str">
        <f>'DC DM lost gear net Mlb'!B47</f>
        <v xml:space="preserve">3B </v>
      </c>
      <c r="C47" s="30">
        <f>'DC DM lost gear net Mlb'!C47</f>
        <v>18579.8</v>
      </c>
      <c r="D47" s="30">
        <f>'DC DM lost gear net Mlb'!D47</f>
        <v>56.5</v>
      </c>
      <c r="E47" s="34">
        <f>'DC DM lost gear net Mlb'!E47</f>
        <v>3.0000000000000001E-3</v>
      </c>
      <c r="F47" s="27">
        <f>'DC DM lost gear net Mlb'!F47/2204.623</f>
        <v>1134.3023274274105</v>
      </c>
      <c r="G47" s="30">
        <f t="shared" si="0"/>
        <v>3.4029069822822318</v>
      </c>
      <c r="I47"/>
      <c r="J47"/>
      <c r="K47"/>
    </row>
    <row r="48" spans="1:11" x14ac:dyDescent="0.25">
      <c r="A48" s="10">
        <f>'DC DM lost gear net Mlb'!A48</f>
        <v>2018</v>
      </c>
      <c r="B48" s="10" t="str">
        <f>'DC DM lost gear net Mlb'!B48</f>
        <v xml:space="preserve">4A </v>
      </c>
      <c r="C48" s="30">
        <f>'DC DM lost gear net Mlb'!C48</f>
        <v>9296.9</v>
      </c>
      <c r="D48" s="30">
        <f>'DC DM lost gear net Mlb'!D48</f>
        <v>46.8</v>
      </c>
      <c r="E48" s="34">
        <f>'DC DM lost gear net Mlb'!E48</f>
        <v>5.0000000000000001E-3</v>
      </c>
      <c r="F48" s="27">
        <f>'DC DM lost gear net Mlb'!F48/2204.623</f>
        <v>566.03328550958599</v>
      </c>
      <c r="G48" s="30">
        <f t="shared" si="0"/>
        <v>2.8301664275479301</v>
      </c>
      <c r="I48"/>
      <c r="J48"/>
      <c r="K48"/>
    </row>
    <row r="49" spans="1:11" x14ac:dyDescent="0.25">
      <c r="A49" s="10">
        <f>'DC DM lost gear net Mlb'!A49</f>
        <v>2018</v>
      </c>
      <c r="B49" s="10" t="str">
        <f>'DC DM lost gear net Mlb'!B49</f>
        <v xml:space="preserve">4B </v>
      </c>
      <c r="C49" s="30">
        <f>'DC DM lost gear net Mlb'!C49</f>
        <v>4608</v>
      </c>
      <c r="D49" s="30">
        <f>'DC DM lost gear net Mlb'!D49</f>
        <v>24.4</v>
      </c>
      <c r="E49" s="34">
        <f>'DC DM lost gear net Mlb'!E49</f>
        <v>5.3E-3</v>
      </c>
      <c r="F49" s="27">
        <f>'DC DM lost gear net Mlb'!F49/2204.623</f>
        <v>484.02198471121818</v>
      </c>
      <c r="G49" s="30">
        <f t="shared" si="0"/>
        <v>2.5653165189694564</v>
      </c>
      <c r="I49"/>
      <c r="J49"/>
      <c r="K49"/>
    </row>
    <row r="50" spans="1:11" x14ac:dyDescent="0.25">
      <c r="A50" s="10">
        <f>'DC DM lost gear net Mlb'!A50</f>
        <v>2018</v>
      </c>
      <c r="B50" s="10" t="str">
        <f>'DC DM lost gear net Mlb'!B50</f>
        <v xml:space="preserve">4C </v>
      </c>
      <c r="C50" s="30">
        <f>'DC DM lost gear net Mlb'!C50</f>
        <v>4245.1000000000004</v>
      </c>
      <c r="D50" s="30">
        <f>'DC DM lost gear net Mlb'!D50</f>
        <v>16.100000000000001</v>
      </c>
      <c r="E50" s="34">
        <f>'DC DM lost gear net Mlb'!E50</f>
        <v>3.8E-3</v>
      </c>
      <c r="F50" s="27">
        <f>'DC DM lost gear net Mlb'!F50/2204.623</f>
        <v>229.30541865888182</v>
      </c>
      <c r="G50" s="30">
        <f t="shared" si="0"/>
        <v>0.87136059090375095</v>
      </c>
      <c r="I50"/>
      <c r="J50"/>
      <c r="K50"/>
    </row>
    <row r="51" spans="1:11" x14ac:dyDescent="0.25">
      <c r="A51" s="10">
        <f>'DC DM lost gear net Mlb'!A51</f>
        <v>2018</v>
      </c>
      <c r="B51" s="10" t="str">
        <f>'DC DM lost gear net Mlb'!B51</f>
        <v xml:space="preserve">4D </v>
      </c>
      <c r="C51" s="30">
        <f>'DC DM lost gear net Mlb'!C51</f>
        <v>4733.8</v>
      </c>
      <c r="D51" s="30">
        <f>'DC DM lost gear net Mlb'!D51</f>
        <v>1.5</v>
      </c>
      <c r="E51" s="34">
        <f>'DC DM lost gear net Mlb'!E51</f>
        <v>2.9999999999999997E-4</v>
      </c>
      <c r="F51" s="27">
        <f>'DC DM lost gear net Mlb'!F51/2204.623</f>
        <v>380.80615143722986</v>
      </c>
      <c r="G51" s="30">
        <f t="shared" si="0"/>
        <v>0.11424184543116894</v>
      </c>
      <c r="I51"/>
      <c r="J51"/>
      <c r="K51"/>
    </row>
    <row r="52" spans="1:11" x14ac:dyDescent="0.25">
      <c r="A52" s="10">
        <f>'DC DM lost gear net Mlb'!A52</f>
        <v>2018</v>
      </c>
      <c r="B52" s="10" t="str">
        <f>'DC DM lost gear net Mlb'!B52</f>
        <v xml:space="preserve">4E </v>
      </c>
      <c r="C52" s="30">
        <f>'DC DM lost gear net Mlb'!C52</f>
        <v>354.8</v>
      </c>
      <c r="D52" s="30">
        <f>'DC DM lost gear net Mlb'!D52</f>
        <v>0</v>
      </c>
      <c r="E52" s="34">
        <f>'DC DM lost gear net Mlb'!E52</f>
        <v>0</v>
      </c>
      <c r="F52" s="27">
        <f>'DC DM lost gear net Mlb'!F52/2204.623</f>
        <v>43.135266211048325</v>
      </c>
      <c r="G52" s="30">
        <f t="shared" si="0"/>
        <v>0</v>
      </c>
      <c r="I52"/>
      <c r="J52"/>
      <c r="K52"/>
    </row>
    <row r="53" spans="1:11" x14ac:dyDescent="0.25">
      <c r="A53" s="10">
        <f>'DC DM lost gear net Mlb'!A53</f>
        <v>2017</v>
      </c>
      <c r="B53" s="10" t="str">
        <f>'DC DM lost gear net Mlb'!B53</f>
        <v xml:space="preserve">2A </v>
      </c>
      <c r="C53" s="30">
        <f>'DC DM lost gear net Mlb'!C53</f>
        <v>4782.8999999999996</v>
      </c>
      <c r="D53" s="30">
        <f>'DC DM lost gear net Mlb'!D53</f>
        <v>27.7</v>
      </c>
      <c r="E53" s="34">
        <f>'DC DM lost gear net Mlb'!E53</f>
        <v>5.7999999999999996E-3</v>
      </c>
      <c r="F53" s="27">
        <f>'DC DM lost gear net Mlb'!F53/2204.623</f>
        <v>336.02933472072095</v>
      </c>
      <c r="G53" s="30">
        <f t="shared" si="0"/>
        <v>1.9489701413801814</v>
      </c>
      <c r="I53"/>
      <c r="J53"/>
      <c r="K53"/>
    </row>
    <row r="54" spans="1:11" x14ac:dyDescent="0.25">
      <c r="A54" s="10">
        <f>'DC DM lost gear net Mlb'!A54</f>
        <v>2017</v>
      </c>
      <c r="B54" s="10" t="str">
        <f>'DC DM lost gear net Mlb'!B54</f>
        <v xml:space="preserve">2B </v>
      </c>
      <c r="C54" s="30">
        <f>'DC DM lost gear net Mlb'!C54</f>
        <v>20519</v>
      </c>
      <c r="D54" s="30">
        <f>'DC DM lost gear net Mlb'!D54</f>
        <v>38.299999999999997</v>
      </c>
      <c r="E54" s="34">
        <f>'DC DM lost gear net Mlb'!E54</f>
        <v>1.9E-3</v>
      </c>
      <c r="F54" s="27">
        <f>'DC DM lost gear net Mlb'!F54/2204.623</f>
        <v>2831.2219368118722</v>
      </c>
      <c r="G54" s="30">
        <f t="shared" si="0"/>
        <v>5.3793216799425574</v>
      </c>
      <c r="I54"/>
      <c r="J54"/>
      <c r="K54"/>
    </row>
    <row r="55" spans="1:11" x14ac:dyDescent="0.25">
      <c r="A55" s="10">
        <f>'DC DM lost gear net Mlb'!A55</f>
        <v>2017</v>
      </c>
      <c r="B55" s="10" t="str">
        <f>'DC DM lost gear net Mlb'!B55</f>
        <v xml:space="preserve">2C </v>
      </c>
      <c r="C55" s="30">
        <f>'DC DM lost gear net Mlb'!C55</f>
        <v>15482.3</v>
      </c>
      <c r="D55" s="30">
        <f>'DC DM lost gear net Mlb'!D55</f>
        <v>39.299999999999997</v>
      </c>
      <c r="E55" s="34">
        <f>'DC DM lost gear net Mlb'!E55</f>
        <v>2.5000000000000001E-3</v>
      </c>
      <c r="F55" s="27">
        <f>'DC DM lost gear net Mlb'!F55/2204.623</f>
        <v>1914.0800944197715</v>
      </c>
      <c r="G55" s="30">
        <f t="shared" si="0"/>
        <v>4.7852002360494286</v>
      </c>
      <c r="I55"/>
      <c r="J55"/>
      <c r="K55"/>
    </row>
    <row r="56" spans="1:11" x14ac:dyDescent="0.25">
      <c r="A56" s="10">
        <f>'DC DM lost gear net Mlb'!A56</f>
        <v>2017</v>
      </c>
      <c r="B56" s="10" t="str">
        <f>'DC DM lost gear net Mlb'!B56</f>
        <v xml:space="preserve">3A </v>
      </c>
      <c r="C56" s="30">
        <f>'DC DM lost gear net Mlb'!C56</f>
        <v>24527.5</v>
      </c>
      <c r="D56" s="30">
        <f>'DC DM lost gear net Mlb'!D56</f>
        <v>30</v>
      </c>
      <c r="E56" s="34">
        <f>'DC DM lost gear net Mlb'!E56</f>
        <v>1.1999999999999999E-3</v>
      </c>
      <c r="F56" s="27">
        <f>'DC DM lost gear net Mlb'!F56/2204.623</f>
        <v>3557.5756036292828</v>
      </c>
      <c r="G56" s="30">
        <f t="shared" si="0"/>
        <v>4.2690907243551388</v>
      </c>
      <c r="I56"/>
      <c r="J56"/>
      <c r="K56"/>
    </row>
    <row r="57" spans="1:11" x14ac:dyDescent="0.25">
      <c r="A57" s="10">
        <f>'DC DM lost gear net Mlb'!A57</f>
        <v>2017</v>
      </c>
      <c r="B57" s="10" t="str">
        <f>'DC DM lost gear net Mlb'!B57</f>
        <v xml:space="preserve">3B </v>
      </c>
      <c r="C57" s="30">
        <f>'DC DM lost gear net Mlb'!C57</f>
        <v>17462.3</v>
      </c>
      <c r="D57" s="30">
        <f>'DC DM lost gear net Mlb'!D57</f>
        <v>24.7</v>
      </c>
      <c r="E57" s="34">
        <f>'DC DM lost gear net Mlb'!E57</f>
        <v>1.4E-3</v>
      </c>
      <c r="F57" s="27">
        <f>'DC DM lost gear net Mlb'!F57/2204.623</f>
        <v>1406.7978969646965</v>
      </c>
      <c r="G57" s="30">
        <f t="shared" si="0"/>
        <v>1.969517055750575</v>
      </c>
      <c r="I57"/>
      <c r="J57"/>
      <c r="K57"/>
    </row>
    <row r="58" spans="1:11" x14ac:dyDescent="0.25">
      <c r="A58" s="10">
        <f>'DC DM lost gear net Mlb'!A58</f>
        <v>2017</v>
      </c>
      <c r="B58" s="10" t="str">
        <f>'DC DM lost gear net Mlb'!B58</f>
        <v xml:space="preserve">4A </v>
      </c>
      <c r="C58" s="30">
        <f>'DC DM lost gear net Mlb'!C58</f>
        <v>8766.5</v>
      </c>
      <c r="D58" s="30">
        <f>'DC DM lost gear net Mlb'!D58</f>
        <v>42.4</v>
      </c>
      <c r="E58" s="34">
        <f>'DC DM lost gear net Mlb'!E58</f>
        <v>4.7999999999999996E-3</v>
      </c>
      <c r="F58" s="27">
        <f>'DC DM lost gear net Mlb'!F58/2204.623</f>
        <v>584.91723981832718</v>
      </c>
      <c r="G58" s="30">
        <f t="shared" ref="G58:G121" si="1">E58*F58</f>
        <v>2.8076027511279702</v>
      </c>
      <c r="I58"/>
      <c r="J58"/>
      <c r="K58"/>
    </row>
    <row r="59" spans="1:11" x14ac:dyDescent="0.25">
      <c r="A59" s="10">
        <f>'DC DM lost gear net Mlb'!A59</f>
        <v>2017</v>
      </c>
      <c r="B59" s="10" t="str">
        <f>'DC DM lost gear net Mlb'!B59</f>
        <v xml:space="preserve">4B </v>
      </c>
      <c r="C59" s="30">
        <f>'DC DM lost gear net Mlb'!C59</f>
        <v>4837</v>
      </c>
      <c r="D59" s="30">
        <f>'DC DM lost gear net Mlb'!D59</f>
        <v>6.8</v>
      </c>
      <c r="E59" s="34">
        <f>'DC DM lost gear net Mlb'!E59</f>
        <v>1.4E-3</v>
      </c>
      <c r="F59" s="27">
        <f>'DC DM lost gear net Mlb'!F59/2204.623</f>
        <v>497.3376400409503</v>
      </c>
      <c r="G59" s="30">
        <f t="shared" si="1"/>
        <v>0.69627269605733044</v>
      </c>
      <c r="I59"/>
      <c r="J59"/>
      <c r="K59"/>
    </row>
    <row r="60" spans="1:11" x14ac:dyDescent="0.25">
      <c r="A60" s="10">
        <f>'DC DM lost gear net Mlb'!A60</f>
        <v>2017</v>
      </c>
      <c r="B60" s="10" t="str">
        <f>'DC DM lost gear net Mlb'!B60</f>
        <v xml:space="preserve">4C </v>
      </c>
      <c r="C60" s="30">
        <f>'DC DM lost gear net Mlb'!C60</f>
        <v>5031.7</v>
      </c>
      <c r="D60" s="30">
        <f>'DC DM lost gear net Mlb'!D60</f>
        <v>7.3</v>
      </c>
      <c r="E60" s="34">
        <f>'DC DM lost gear net Mlb'!E60</f>
        <v>1.5E-3</v>
      </c>
      <c r="F60" s="27">
        <f>'DC DM lost gear net Mlb'!F60/2204.623</f>
        <v>242.43555474110539</v>
      </c>
      <c r="G60" s="30">
        <f t="shared" si="1"/>
        <v>0.36365333211165812</v>
      </c>
      <c r="I60"/>
      <c r="J60"/>
      <c r="K60"/>
    </row>
    <row r="61" spans="1:11" x14ac:dyDescent="0.25">
      <c r="A61" s="10">
        <f>'DC DM lost gear net Mlb'!A61</f>
        <v>2017</v>
      </c>
      <c r="B61" s="10" t="str">
        <f>'DC DM lost gear net Mlb'!B61</f>
        <v xml:space="preserve">4D </v>
      </c>
      <c r="C61" s="30">
        <f>'DC DM lost gear net Mlb'!C61</f>
        <v>3565.5</v>
      </c>
      <c r="D61" s="30">
        <f>'DC DM lost gear net Mlb'!D61</f>
        <v>0.9</v>
      </c>
      <c r="E61" s="34">
        <f>'DC DM lost gear net Mlb'!E61</f>
        <v>2.9999999999999997E-4</v>
      </c>
      <c r="F61" s="27">
        <f>'DC DM lost gear net Mlb'!F61/2204.623</f>
        <v>428.74178487659793</v>
      </c>
      <c r="G61" s="30">
        <f t="shared" si="1"/>
        <v>0.12862253546297936</v>
      </c>
      <c r="I61"/>
      <c r="J61"/>
      <c r="K61"/>
    </row>
    <row r="62" spans="1:11" x14ac:dyDescent="0.25">
      <c r="A62" s="10">
        <f>'DC DM lost gear net Mlb'!A62</f>
        <v>2017</v>
      </c>
      <c r="B62" s="10" t="str">
        <f>'DC DM lost gear net Mlb'!B62</f>
        <v xml:space="preserve">4E </v>
      </c>
      <c r="C62" s="30">
        <f>'DC DM lost gear net Mlb'!C62</f>
        <v>0</v>
      </c>
      <c r="D62" s="30">
        <f>'DC DM lost gear net Mlb'!D62</f>
        <v>0</v>
      </c>
      <c r="E62" s="34">
        <f>'DC DM lost gear net Mlb'!E62</f>
        <v>0</v>
      </c>
      <c r="F62" s="27">
        <f>'DC DM lost gear net Mlb'!F62/2204.623</f>
        <v>74.368724267142269</v>
      </c>
      <c r="G62" s="30">
        <f t="shared" si="1"/>
        <v>0</v>
      </c>
      <c r="I62"/>
      <c r="J62"/>
      <c r="K62"/>
    </row>
    <row r="63" spans="1:11" x14ac:dyDescent="0.25">
      <c r="A63" s="10">
        <f>'DC DM lost gear net Mlb'!A63</f>
        <v>2016</v>
      </c>
      <c r="B63" s="10" t="str">
        <f>'DC DM lost gear net Mlb'!B63</f>
        <v xml:space="preserve">2A </v>
      </c>
      <c r="C63" s="30">
        <f>'DC DM lost gear net Mlb'!C63</f>
        <v>3369.7</v>
      </c>
      <c r="D63" s="30">
        <f>'DC DM lost gear net Mlb'!D63</f>
        <v>14.2</v>
      </c>
      <c r="E63" s="34">
        <f>'DC DM lost gear net Mlb'!E63</f>
        <v>4.1999999999999997E-3</v>
      </c>
      <c r="F63" s="27">
        <f>'DC DM lost gear net Mlb'!F63/2204.623</f>
        <v>295.91408599111958</v>
      </c>
      <c r="G63" s="30">
        <f t="shared" si="1"/>
        <v>1.2428391611627021</v>
      </c>
      <c r="I63"/>
      <c r="J63"/>
      <c r="K63"/>
    </row>
    <row r="64" spans="1:11" x14ac:dyDescent="0.25">
      <c r="A64" s="10">
        <f>'DC DM lost gear net Mlb'!A64</f>
        <v>2016</v>
      </c>
      <c r="B64" s="10" t="str">
        <f>'DC DM lost gear net Mlb'!B64</f>
        <v xml:space="preserve">2B </v>
      </c>
      <c r="C64" s="30">
        <f>'DC DM lost gear net Mlb'!C64</f>
        <v>19215.599999999999</v>
      </c>
      <c r="D64" s="30">
        <f>'DC DM lost gear net Mlb'!D64</f>
        <v>78.099999999999994</v>
      </c>
      <c r="E64" s="34">
        <f>'DC DM lost gear net Mlb'!E64</f>
        <v>4.1000000000000003E-3</v>
      </c>
      <c r="F64" s="27">
        <f>'DC DM lost gear net Mlb'!F64/2204.623</f>
        <v>2782.9016571087209</v>
      </c>
      <c r="G64" s="30">
        <f t="shared" si="1"/>
        <v>11.409896794145757</v>
      </c>
      <c r="I64"/>
      <c r="J64"/>
      <c r="K64"/>
    </row>
    <row r="65" spans="1:11" x14ac:dyDescent="0.25">
      <c r="A65" s="10">
        <f>'DC DM lost gear net Mlb'!A65</f>
        <v>2016</v>
      </c>
      <c r="B65" s="10" t="str">
        <f>'DC DM lost gear net Mlb'!B65</f>
        <v xml:space="preserve">2C </v>
      </c>
      <c r="C65" s="30">
        <f>'DC DM lost gear net Mlb'!C65</f>
        <v>15321.4</v>
      </c>
      <c r="D65" s="30">
        <f>'DC DM lost gear net Mlb'!D65</f>
        <v>24.2</v>
      </c>
      <c r="E65" s="34">
        <f>'DC DM lost gear net Mlb'!E65</f>
        <v>1.6000000000000001E-3</v>
      </c>
      <c r="F65" s="27">
        <f>'DC DM lost gear net Mlb'!F65/2204.623</f>
        <v>1811.025286409513</v>
      </c>
      <c r="G65" s="30">
        <f t="shared" si="1"/>
        <v>2.8976404582552209</v>
      </c>
      <c r="I65"/>
      <c r="J65"/>
      <c r="K65"/>
    </row>
    <row r="66" spans="1:11" x14ac:dyDescent="0.25">
      <c r="A66" s="10">
        <f>'DC DM lost gear net Mlb'!A66</f>
        <v>2016</v>
      </c>
      <c r="B66" s="10" t="str">
        <f>'DC DM lost gear net Mlb'!B66</f>
        <v xml:space="preserve">3A </v>
      </c>
      <c r="C66" s="30">
        <f>'DC DM lost gear net Mlb'!C66</f>
        <v>23595.7</v>
      </c>
      <c r="D66" s="30">
        <f>'DC DM lost gear net Mlb'!D66</f>
        <v>27.3</v>
      </c>
      <c r="E66" s="34">
        <f>'DC DM lost gear net Mlb'!E66</f>
        <v>1.1999999999999999E-3</v>
      </c>
      <c r="F66" s="27">
        <f>'DC DM lost gear net Mlb'!F66/2204.623</f>
        <v>3437.7800648909133</v>
      </c>
      <c r="G66" s="30">
        <f t="shared" si="1"/>
        <v>4.125336077869096</v>
      </c>
      <c r="I66"/>
      <c r="J66"/>
      <c r="K66"/>
    </row>
    <row r="67" spans="1:11" x14ac:dyDescent="0.25">
      <c r="A67" s="10">
        <f>'DC DM lost gear net Mlb'!A67</f>
        <v>2016</v>
      </c>
      <c r="B67" s="10" t="str">
        <f>'DC DM lost gear net Mlb'!B67</f>
        <v xml:space="preserve">3B </v>
      </c>
      <c r="C67" s="30">
        <f>'DC DM lost gear net Mlb'!C67</f>
        <v>14223.6</v>
      </c>
      <c r="D67" s="30">
        <f>'DC DM lost gear net Mlb'!D67</f>
        <v>3.8</v>
      </c>
      <c r="E67" s="34">
        <f>'DC DM lost gear net Mlb'!E67</f>
        <v>2.9999999999999997E-4</v>
      </c>
      <c r="F67" s="27">
        <f>'DC DM lost gear net Mlb'!F67/2204.623</f>
        <v>1233.0008350634098</v>
      </c>
      <c r="G67" s="30">
        <f t="shared" si="1"/>
        <v>0.36990025051902292</v>
      </c>
      <c r="I67"/>
      <c r="J67"/>
      <c r="K67"/>
    </row>
    <row r="68" spans="1:11" x14ac:dyDescent="0.25">
      <c r="A68" s="10">
        <f>'DC DM lost gear net Mlb'!A68</f>
        <v>2016</v>
      </c>
      <c r="B68" s="10" t="str">
        <f>'DC DM lost gear net Mlb'!B68</f>
        <v xml:space="preserve">4A </v>
      </c>
      <c r="C68" s="30">
        <f>'DC DM lost gear net Mlb'!C68</f>
        <v>6870.8</v>
      </c>
      <c r="D68" s="30">
        <f>'DC DM lost gear net Mlb'!D68</f>
        <v>24.9</v>
      </c>
      <c r="E68" s="34">
        <f>'DC DM lost gear net Mlb'!E68</f>
        <v>3.5999999999999999E-3</v>
      </c>
      <c r="F68" s="27">
        <f>'DC DM lost gear net Mlb'!F68/2204.623</f>
        <v>625.44797908758096</v>
      </c>
      <c r="G68" s="30">
        <f t="shared" si="1"/>
        <v>2.2516127247152915</v>
      </c>
      <c r="I68"/>
      <c r="J68"/>
      <c r="K68"/>
    </row>
    <row r="69" spans="1:11" x14ac:dyDescent="0.25">
      <c r="A69" s="10">
        <f>'DC DM lost gear net Mlb'!A69</f>
        <v>2016</v>
      </c>
      <c r="B69" s="10" t="str">
        <f>'DC DM lost gear net Mlb'!B69</f>
        <v xml:space="preserve">4B </v>
      </c>
      <c r="C69" s="30">
        <f>'DC DM lost gear net Mlb'!C69</f>
        <v>4753</v>
      </c>
      <c r="D69" s="30">
        <f>'DC DM lost gear net Mlb'!D69</f>
        <v>8.5</v>
      </c>
      <c r="E69" s="34">
        <f>'DC DM lost gear net Mlb'!E69</f>
        <v>1.8E-3</v>
      </c>
      <c r="F69" s="27">
        <f>'DC DM lost gear net Mlb'!F69/2204.623</f>
        <v>504.26490152738131</v>
      </c>
      <c r="G69" s="30">
        <f t="shared" si="1"/>
        <v>0.90767682274928629</v>
      </c>
      <c r="I69"/>
      <c r="J69"/>
      <c r="K69"/>
    </row>
    <row r="70" spans="1:11" x14ac:dyDescent="0.25">
      <c r="A70" s="10">
        <f>'DC DM lost gear net Mlb'!A70</f>
        <v>2016</v>
      </c>
      <c r="B70" s="10" t="str">
        <f>'DC DM lost gear net Mlb'!B70</f>
        <v xml:space="preserve">4C </v>
      </c>
      <c r="C70" s="30">
        <f>'DC DM lost gear net Mlb'!C70</f>
        <v>5864.2</v>
      </c>
      <c r="D70" s="30">
        <f>'DC DM lost gear net Mlb'!D70</f>
        <v>3.5</v>
      </c>
      <c r="E70" s="34">
        <f>'DC DM lost gear net Mlb'!E70</f>
        <v>5.9999999999999995E-4</v>
      </c>
      <c r="F70" s="27">
        <f>'DC DM lost gear net Mlb'!F70/2204.623</f>
        <v>185.55462770732228</v>
      </c>
      <c r="G70" s="30">
        <f t="shared" si="1"/>
        <v>0.11133277662439336</v>
      </c>
      <c r="I70"/>
      <c r="J70"/>
      <c r="K70"/>
    </row>
    <row r="71" spans="1:11" x14ac:dyDescent="0.25">
      <c r="A71" s="10">
        <f>'DC DM lost gear net Mlb'!A71</f>
        <v>2016</v>
      </c>
      <c r="B71" s="10" t="str">
        <f>'DC DM lost gear net Mlb'!B71</f>
        <v xml:space="preserve">4D </v>
      </c>
      <c r="C71" s="30">
        <f>'DC DM lost gear net Mlb'!C71</f>
        <v>5708.9</v>
      </c>
      <c r="D71" s="30">
        <f>'DC DM lost gear net Mlb'!D71</f>
        <v>32.1</v>
      </c>
      <c r="E71" s="34">
        <f>'DC DM lost gear net Mlb'!E71</f>
        <v>5.5999999999999999E-3</v>
      </c>
      <c r="F71" s="27">
        <f>'DC DM lost gear net Mlb'!F71/2204.623</f>
        <v>432.73838656314479</v>
      </c>
      <c r="G71" s="30">
        <f t="shared" si="1"/>
        <v>2.4233349647536109</v>
      </c>
      <c r="I71"/>
      <c r="J71"/>
      <c r="K71"/>
    </row>
    <row r="72" spans="1:11" x14ac:dyDescent="0.25">
      <c r="A72" s="10">
        <f>'DC DM lost gear net Mlb'!A72</f>
        <v>2016</v>
      </c>
      <c r="B72" s="10" t="str">
        <f>'DC DM lost gear net Mlb'!B72</f>
        <v xml:space="preserve">4E </v>
      </c>
      <c r="C72" s="30">
        <f>'DC DM lost gear net Mlb'!C72</f>
        <v>572.5</v>
      </c>
      <c r="D72" s="30">
        <f>'DC DM lost gear net Mlb'!D72</f>
        <v>25.8</v>
      </c>
      <c r="E72" s="34">
        <f>'DC DM lost gear net Mlb'!E72</f>
        <v>4.5100000000000001E-2</v>
      </c>
      <c r="F72" s="27">
        <f>'DC DM lost gear net Mlb'!F72/2204.623</f>
        <v>54.36258262750593</v>
      </c>
      <c r="G72" s="30">
        <f t="shared" si="1"/>
        <v>2.4517524765005176</v>
      </c>
      <c r="I72"/>
      <c r="J72"/>
      <c r="K72"/>
    </row>
    <row r="73" spans="1:11" x14ac:dyDescent="0.25">
      <c r="A73" s="10">
        <f>'DC DM lost gear net Mlb'!A73</f>
        <v>2015</v>
      </c>
      <c r="B73" s="10" t="str">
        <f>'DC DM lost gear net Mlb'!B73</f>
        <v xml:space="preserve">2A </v>
      </c>
      <c r="C73" s="30">
        <f>'DC DM lost gear net Mlb'!C73</f>
        <v>2469</v>
      </c>
      <c r="D73" s="30">
        <f>'DC DM lost gear net Mlb'!D73</f>
        <v>15.8</v>
      </c>
      <c r="E73" s="34">
        <f>'DC DM lost gear net Mlb'!E73</f>
        <v>6.4000000000000003E-3</v>
      </c>
      <c r="F73" s="27">
        <f>'DC DM lost gear net Mlb'!F73/2204.623</f>
        <v>259.39491695405519</v>
      </c>
      <c r="G73" s="30">
        <f t="shared" si="1"/>
        <v>1.6601274685059533</v>
      </c>
      <c r="I73"/>
      <c r="J73"/>
      <c r="K73"/>
    </row>
    <row r="74" spans="1:11" x14ac:dyDescent="0.25">
      <c r="A74" s="10">
        <f>'DC DM lost gear net Mlb'!A74</f>
        <v>2015</v>
      </c>
      <c r="B74" s="10" t="str">
        <f>'DC DM lost gear net Mlb'!B74</f>
        <v xml:space="preserve">2B </v>
      </c>
      <c r="C74" s="30">
        <f>'DC DM lost gear net Mlb'!C74</f>
        <v>17779.099999999999</v>
      </c>
      <c r="D74" s="30">
        <f>'DC DM lost gear net Mlb'!D74</f>
        <v>57</v>
      </c>
      <c r="E74" s="34">
        <f>'DC DM lost gear net Mlb'!E74</f>
        <v>3.2000000000000002E-3</v>
      </c>
      <c r="F74" s="27">
        <f>'DC DM lost gear net Mlb'!F74/2204.623</f>
        <v>2716.8046418820813</v>
      </c>
      <c r="G74" s="30">
        <f t="shared" si="1"/>
        <v>8.69377485402266</v>
      </c>
      <c r="I74"/>
      <c r="J74"/>
      <c r="K74"/>
    </row>
    <row r="75" spans="1:11" x14ac:dyDescent="0.25">
      <c r="A75" s="10">
        <f>'DC DM lost gear net Mlb'!A75</f>
        <v>2015</v>
      </c>
      <c r="B75" s="10" t="str">
        <f>'DC DM lost gear net Mlb'!B75</f>
        <v xml:space="preserve">2C </v>
      </c>
      <c r="C75" s="30">
        <f>'DC DM lost gear net Mlb'!C75</f>
        <v>14550</v>
      </c>
      <c r="D75" s="30">
        <f>'DC DM lost gear net Mlb'!D75</f>
        <v>31.2</v>
      </c>
      <c r="E75" s="34">
        <f>'DC DM lost gear net Mlb'!E75</f>
        <v>2.0999999999999999E-3</v>
      </c>
      <c r="F75" s="27">
        <f>'DC DM lost gear net Mlb'!F75/2204.623</f>
        <v>1710.6103855398405</v>
      </c>
      <c r="G75" s="30">
        <f t="shared" si="1"/>
        <v>3.5922818096336648</v>
      </c>
      <c r="I75"/>
      <c r="J75"/>
      <c r="K75"/>
    </row>
    <row r="76" spans="1:11" x14ac:dyDescent="0.25">
      <c r="A76" s="10">
        <f>'DC DM lost gear net Mlb'!A76</f>
        <v>2015</v>
      </c>
      <c r="B76" s="10" t="str">
        <f>'DC DM lost gear net Mlb'!B76</f>
        <v xml:space="preserve">3A </v>
      </c>
      <c r="C76" s="30">
        <f>'DC DM lost gear net Mlb'!C76</f>
        <v>24158.9</v>
      </c>
      <c r="D76" s="30">
        <f>'DC DM lost gear net Mlb'!D76</f>
        <v>46.3</v>
      </c>
      <c r="E76" s="34">
        <f>'DC DM lost gear net Mlb'!E76</f>
        <v>1.9E-3</v>
      </c>
      <c r="F76" s="27">
        <f>'DC DM lost gear net Mlb'!F76/2204.623</f>
        <v>3613.2091518595244</v>
      </c>
      <c r="G76" s="30">
        <f t="shared" si="1"/>
        <v>6.8650973885330959</v>
      </c>
      <c r="I76"/>
      <c r="J76"/>
      <c r="K76"/>
    </row>
    <row r="77" spans="1:11" x14ac:dyDescent="0.25">
      <c r="A77" s="10">
        <f>'DC DM lost gear net Mlb'!A77</f>
        <v>2015</v>
      </c>
      <c r="B77" s="10" t="str">
        <f>'DC DM lost gear net Mlb'!B77</f>
        <v xml:space="preserve">3B </v>
      </c>
      <c r="C77" s="30">
        <f>'DC DM lost gear net Mlb'!C77</f>
        <v>15454.7</v>
      </c>
      <c r="D77" s="30">
        <f>'DC DM lost gear net Mlb'!D77</f>
        <v>11.7</v>
      </c>
      <c r="E77" s="34">
        <f>'DC DM lost gear net Mlb'!E77</f>
        <v>8.0000000000000004E-4</v>
      </c>
      <c r="F77" s="27">
        <f>'DC DM lost gear net Mlb'!F77/2204.623</f>
        <v>1223.64776199831</v>
      </c>
      <c r="G77" s="30">
        <f t="shared" si="1"/>
        <v>0.97891820959864806</v>
      </c>
      <c r="I77"/>
      <c r="J77"/>
      <c r="K77"/>
    </row>
    <row r="78" spans="1:11" x14ac:dyDescent="0.25">
      <c r="A78" s="10">
        <f>'DC DM lost gear net Mlb'!A78</f>
        <v>2015</v>
      </c>
      <c r="B78" s="10" t="str">
        <f>'DC DM lost gear net Mlb'!B78</f>
        <v xml:space="preserve">4A </v>
      </c>
      <c r="C78" s="30">
        <f>'DC DM lost gear net Mlb'!C78</f>
        <v>7367</v>
      </c>
      <c r="D78" s="30">
        <f>'DC DM lost gear net Mlb'!D78</f>
        <v>43.7</v>
      </c>
      <c r="E78" s="34">
        <f>'DC DM lost gear net Mlb'!E78</f>
        <v>5.8999999999999999E-3</v>
      </c>
      <c r="F78" s="27">
        <f>'DC DM lost gear net Mlb'!F78/2204.623</f>
        <v>622.37035538502505</v>
      </c>
      <c r="G78" s="30">
        <f t="shared" si="1"/>
        <v>3.6719850967716479</v>
      </c>
      <c r="I78"/>
      <c r="J78"/>
      <c r="K78"/>
    </row>
    <row r="79" spans="1:11" x14ac:dyDescent="0.25">
      <c r="A79" s="10">
        <f>'DC DM lost gear net Mlb'!A79</f>
        <v>2015</v>
      </c>
      <c r="B79" s="10" t="str">
        <f>'DC DM lost gear net Mlb'!B79</f>
        <v xml:space="preserve">4B </v>
      </c>
      <c r="C79" s="30">
        <f>'DC DM lost gear net Mlb'!C79</f>
        <v>5134.3</v>
      </c>
      <c r="D79" s="30">
        <f>'DC DM lost gear net Mlb'!D79</f>
        <v>6.4</v>
      </c>
      <c r="E79" s="34">
        <f>'DC DM lost gear net Mlb'!E79</f>
        <v>1.1999999999999999E-3</v>
      </c>
      <c r="F79" s="27">
        <f>'DC DM lost gear net Mlb'!F79/2204.623</f>
        <v>504.01497217438083</v>
      </c>
      <c r="G79" s="30">
        <f t="shared" si="1"/>
        <v>0.60481796660925691</v>
      </c>
      <c r="I79"/>
      <c r="J79"/>
      <c r="K79"/>
    </row>
    <row r="80" spans="1:11" x14ac:dyDescent="0.25">
      <c r="A80" s="10">
        <f>'DC DM lost gear net Mlb'!A80</f>
        <v>2015</v>
      </c>
      <c r="B80" s="10" t="str">
        <f>'DC DM lost gear net Mlb'!B80</f>
        <v xml:space="preserve">4C </v>
      </c>
      <c r="C80" s="30">
        <f>'DC DM lost gear net Mlb'!C80</f>
        <v>4235.6000000000004</v>
      </c>
      <c r="D80" s="30">
        <f>'DC DM lost gear net Mlb'!D80</f>
        <v>7.7</v>
      </c>
      <c r="E80" s="34">
        <f>'DC DM lost gear net Mlb'!E80</f>
        <v>1.8E-3</v>
      </c>
      <c r="F80" s="27">
        <f>'DC DM lost gear net Mlb'!F80/2204.623</f>
        <v>187.32635920064337</v>
      </c>
      <c r="G80" s="30">
        <f t="shared" si="1"/>
        <v>0.33718744656115807</v>
      </c>
      <c r="I80"/>
      <c r="J80"/>
      <c r="K80"/>
    </row>
    <row r="81" spans="1:11" x14ac:dyDescent="0.25">
      <c r="A81" s="10">
        <f>'DC DM lost gear net Mlb'!A81</f>
        <v>2015</v>
      </c>
      <c r="B81" s="10" t="str">
        <f>'DC DM lost gear net Mlb'!B81</f>
        <v xml:space="preserve">4D </v>
      </c>
      <c r="C81" s="30">
        <f>'DC DM lost gear net Mlb'!C81</f>
        <v>3725.5</v>
      </c>
      <c r="D81" s="30">
        <f>'DC DM lost gear net Mlb'!D81</f>
        <v>17.5</v>
      </c>
      <c r="E81" s="34">
        <f>'DC DM lost gear net Mlb'!E81</f>
        <v>4.7000000000000002E-3</v>
      </c>
      <c r="F81" s="27">
        <f>'DC DM lost gear net Mlb'!F81/2204.623</f>
        <v>310.49526381608104</v>
      </c>
      <c r="G81" s="30">
        <f t="shared" si="1"/>
        <v>1.4593277399355808</v>
      </c>
      <c r="I81"/>
      <c r="J81"/>
      <c r="K81"/>
    </row>
    <row r="82" spans="1:11" x14ac:dyDescent="0.25">
      <c r="A82" s="10">
        <f>'DC DM lost gear net Mlb'!A82</f>
        <v>2015</v>
      </c>
      <c r="B82" s="10" t="str">
        <f>'DC DM lost gear net Mlb'!B82</f>
        <v xml:space="preserve">4E </v>
      </c>
      <c r="C82" s="30">
        <f>'DC DM lost gear net Mlb'!C82</f>
        <v>303.10000000000002</v>
      </c>
      <c r="D82" s="30">
        <f>'DC DM lost gear net Mlb'!D82</f>
        <v>0</v>
      </c>
      <c r="E82" s="34">
        <f>'DC DM lost gear net Mlb'!E82</f>
        <v>0</v>
      </c>
      <c r="F82" s="27">
        <f>'DC DM lost gear net Mlb'!F82/2204.623</f>
        <v>43.39063867155518</v>
      </c>
      <c r="G82" s="30">
        <f t="shared" si="1"/>
        <v>0</v>
      </c>
      <c r="I82"/>
      <c r="J82"/>
      <c r="K82"/>
    </row>
    <row r="83" spans="1:11" x14ac:dyDescent="0.25">
      <c r="A83" s="10">
        <f>'DC DM lost gear net Mlb'!A83</f>
        <v>2014</v>
      </c>
      <c r="B83" s="10" t="str">
        <f>'DC DM lost gear net Mlb'!B83</f>
        <v xml:space="preserve">2A </v>
      </c>
      <c r="C83" s="30">
        <f>'DC DM lost gear net Mlb'!C83</f>
        <v>2669.2</v>
      </c>
      <c r="D83" s="30">
        <f>'DC DM lost gear net Mlb'!D83</f>
        <v>17.8</v>
      </c>
      <c r="E83" s="34">
        <f>'DC DM lost gear net Mlb'!E83</f>
        <v>6.7000000000000002E-3</v>
      </c>
      <c r="F83" s="27">
        <f>'DC DM lost gear net Mlb'!F83/2204.623</f>
        <v>240.69058519302394</v>
      </c>
      <c r="G83" s="30">
        <f t="shared" si="1"/>
        <v>1.6126269207932604</v>
      </c>
      <c r="I83"/>
      <c r="J83"/>
      <c r="K83"/>
    </row>
    <row r="84" spans="1:11" x14ac:dyDescent="0.25">
      <c r="A84" s="10">
        <f>'DC DM lost gear net Mlb'!A84</f>
        <v>2014</v>
      </c>
      <c r="B84" s="10" t="str">
        <f>'DC DM lost gear net Mlb'!B84</f>
        <v xml:space="preserve">2B </v>
      </c>
      <c r="C84" s="30">
        <f>'DC DM lost gear net Mlb'!C84</f>
        <v>19234.7</v>
      </c>
      <c r="D84" s="30">
        <f>'DC DM lost gear net Mlb'!D84</f>
        <v>62.7</v>
      </c>
      <c r="E84" s="34">
        <f>'DC DM lost gear net Mlb'!E84</f>
        <v>3.3E-3</v>
      </c>
      <c r="F84" s="27">
        <f>'DC DM lost gear net Mlb'!F84/2204.623</f>
        <v>2668.1568685439643</v>
      </c>
      <c r="G84" s="30">
        <f t="shared" si="1"/>
        <v>8.8049176661950828</v>
      </c>
      <c r="I84"/>
      <c r="J84"/>
      <c r="K84"/>
    </row>
    <row r="85" spans="1:11" x14ac:dyDescent="0.25">
      <c r="A85" s="10">
        <f>'DC DM lost gear net Mlb'!A85</f>
        <v>2014</v>
      </c>
      <c r="B85" s="10" t="str">
        <f>'DC DM lost gear net Mlb'!B85</f>
        <v xml:space="preserve">2C </v>
      </c>
      <c r="C85" s="30">
        <f>'DC DM lost gear net Mlb'!C85</f>
        <v>13984.8</v>
      </c>
      <c r="D85" s="30">
        <f>'DC DM lost gear net Mlb'!D85</f>
        <v>24.5</v>
      </c>
      <c r="E85" s="34">
        <f>'DC DM lost gear net Mlb'!E85</f>
        <v>1.8E-3</v>
      </c>
      <c r="F85" s="27">
        <f>'DC DM lost gear net Mlb'!F85/2204.623</f>
        <v>1552.2740169180852</v>
      </c>
      <c r="G85" s="30">
        <f t="shared" si="1"/>
        <v>2.7940932304525532</v>
      </c>
      <c r="I85"/>
      <c r="J85"/>
      <c r="K85"/>
    </row>
    <row r="86" spans="1:11" x14ac:dyDescent="0.25">
      <c r="A86" s="10">
        <f>'DC DM lost gear net Mlb'!A86</f>
        <v>2014</v>
      </c>
      <c r="B86" s="10" t="str">
        <f>'DC DM lost gear net Mlb'!B86</f>
        <v xml:space="preserve">3A </v>
      </c>
      <c r="C86" s="30">
        <f>'DC DM lost gear net Mlb'!C86</f>
        <v>27166.5</v>
      </c>
      <c r="D86" s="30">
        <f>'DC DM lost gear net Mlb'!D86</f>
        <v>43.9</v>
      </c>
      <c r="E86" s="34">
        <f>'DC DM lost gear net Mlb'!E86</f>
        <v>1.6000000000000001E-3</v>
      </c>
      <c r="F86" s="27">
        <f>'DC DM lost gear net Mlb'!F86/2204.623</f>
        <v>3474.7841240883363</v>
      </c>
      <c r="G86" s="30">
        <f t="shared" si="1"/>
        <v>5.5596545985413384</v>
      </c>
      <c r="I86"/>
      <c r="J86"/>
      <c r="K86"/>
    </row>
    <row r="87" spans="1:11" x14ac:dyDescent="0.25">
      <c r="A87" s="10">
        <f>'DC DM lost gear net Mlb'!A87</f>
        <v>2014</v>
      </c>
      <c r="B87" s="10" t="str">
        <f>'DC DM lost gear net Mlb'!B87</f>
        <v xml:space="preserve">3B </v>
      </c>
      <c r="C87" s="30">
        <f>'DC DM lost gear net Mlb'!C87</f>
        <v>22104.3</v>
      </c>
      <c r="D87" s="30">
        <f>'DC DM lost gear net Mlb'!D87</f>
        <v>18.899999999999999</v>
      </c>
      <c r="E87" s="34">
        <f>'DC DM lost gear net Mlb'!E87</f>
        <v>8.9999999999999998E-4</v>
      </c>
      <c r="F87" s="27">
        <f>'DC DM lost gear net Mlb'!F87/2204.623</f>
        <v>1322.7127722064045</v>
      </c>
      <c r="G87" s="30">
        <f t="shared" si="1"/>
        <v>1.190441494985764</v>
      </c>
      <c r="I87"/>
      <c r="J87"/>
      <c r="K87"/>
    </row>
    <row r="88" spans="1:11" x14ac:dyDescent="0.25">
      <c r="A88" s="10">
        <f>'DC DM lost gear net Mlb'!A88</f>
        <v>2014</v>
      </c>
      <c r="B88" s="10" t="str">
        <f>'DC DM lost gear net Mlb'!B88</f>
        <v xml:space="preserve">4A </v>
      </c>
      <c r="C88" s="30">
        <f>'DC DM lost gear net Mlb'!C88</f>
        <v>4971.2</v>
      </c>
      <c r="D88" s="30">
        <f>'DC DM lost gear net Mlb'!D88</f>
        <v>21.9</v>
      </c>
      <c r="E88" s="34">
        <f>'DC DM lost gear net Mlb'!E88</f>
        <v>4.4000000000000003E-3</v>
      </c>
      <c r="F88" s="27">
        <f>'DC DM lost gear net Mlb'!F88/2204.623</f>
        <v>411.09885907930743</v>
      </c>
      <c r="G88" s="30">
        <f t="shared" si="1"/>
        <v>1.8088349799489527</v>
      </c>
      <c r="I88"/>
      <c r="J88"/>
      <c r="K88"/>
    </row>
    <row r="89" spans="1:11" x14ac:dyDescent="0.25">
      <c r="A89" s="10">
        <f>'DC DM lost gear net Mlb'!A89</f>
        <v>2014</v>
      </c>
      <c r="B89" s="10" t="str">
        <f>'DC DM lost gear net Mlb'!B89</f>
        <v xml:space="preserve">4B </v>
      </c>
      <c r="C89" s="30">
        <f>'DC DM lost gear net Mlb'!C89</f>
        <v>5988.9</v>
      </c>
      <c r="D89" s="30">
        <f>'DC DM lost gear net Mlb'!D89</f>
        <v>47.4</v>
      </c>
      <c r="E89" s="34">
        <f>'DC DM lost gear net Mlb'!E89</f>
        <v>7.9000000000000008E-3</v>
      </c>
      <c r="F89" s="27">
        <f>'DC DM lost gear net Mlb'!F89/2204.623</f>
        <v>507.52214777764721</v>
      </c>
      <c r="G89" s="30">
        <f t="shared" si="1"/>
        <v>4.0094249674434135</v>
      </c>
      <c r="I89"/>
      <c r="J89"/>
      <c r="K89"/>
    </row>
    <row r="90" spans="1:11" x14ac:dyDescent="0.25">
      <c r="A90" s="10">
        <f>'DC DM lost gear net Mlb'!A90</f>
        <v>2014</v>
      </c>
      <c r="B90" s="10" t="str">
        <f>'DC DM lost gear net Mlb'!B90</f>
        <v xml:space="preserve">4C </v>
      </c>
      <c r="C90" s="30">
        <f>'DC DM lost gear net Mlb'!C90</f>
        <v>4768.1000000000004</v>
      </c>
      <c r="D90" s="30">
        <f>'DC DM lost gear net Mlb'!D90</f>
        <v>0.2</v>
      </c>
      <c r="E90" s="34">
        <f>'DC DM lost gear net Mlb'!E90</f>
        <v>0</v>
      </c>
      <c r="F90" s="27">
        <f>'DC DM lost gear net Mlb'!F90/2204.623</f>
        <v>180.08385107113551</v>
      </c>
      <c r="G90" s="30">
        <f t="shared" si="1"/>
        <v>0</v>
      </c>
      <c r="I90"/>
      <c r="J90"/>
      <c r="K90"/>
    </row>
    <row r="91" spans="1:11" x14ac:dyDescent="0.25">
      <c r="A91" s="10">
        <f>'DC DM lost gear net Mlb'!A91</f>
        <v>2014</v>
      </c>
      <c r="B91" s="10" t="str">
        <f>'DC DM lost gear net Mlb'!B91</f>
        <v xml:space="preserve">4D </v>
      </c>
      <c r="C91" s="30">
        <f>'DC DM lost gear net Mlb'!C91</f>
        <v>3313</v>
      </c>
      <c r="D91" s="30">
        <f>'DC DM lost gear net Mlb'!D91</f>
        <v>9.3000000000000007</v>
      </c>
      <c r="E91" s="34">
        <f>'DC DM lost gear net Mlb'!E91</f>
        <v>2.8E-3</v>
      </c>
      <c r="F91" s="27">
        <f>'DC DM lost gear net Mlb'!F91/2204.623</f>
        <v>321.7507029546548</v>
      </c>
      <c r="G91" s="30">
        <f t="shared" si="1"/>
        <v>0.90090196827303337</v>
      </c>
      <c r="I91"/>
      <c r="J91"/>
      <c r="K91"/>
    </row>
    <row r="92" spans="1:11" x14ac:dyDescent="0.25">
      <c r="A92" s="10">
        <f>'DC DM lost gear net Mlb'!A92</f>
        <v>2014</v>
      </c>
      <c r="B92" s="10" t="str">
        <f>'DC DM lost gear net Mlb'!B92</f>
        <v xml:space="preserve">4E </v>
      </c>
      <c r="C92" s="30">
        <f>'DC DM lost gear net Mlb'!C92</f>
        <v>0</v>
      </c>
      <c r="D92" s="30">
        <f>'DC DM lost gear net Mlb'!D92</f>
        <v>0</v>
      </c>
      <c r="E92" s="34">
        <f>'DC DM lost gear net Mlb'!E92</f>
        <v>0</v>
      </c>
      <c r="F92" s="27">
        <f>'DC DM lost gear net Mlb'!F92/2204.623</f>
        <v>68.827187233372783</v>
      </c>
      <c r="G92" s="30">
        <f t="shared" si="1"/>
        <v>0</v>
      </c>
      <c r="I92"/>
      <c r="J92"/>
      <c r="K92"/>
    </row>
    <row r="93" spans="1:11" x14ac:dyDescent="0.25">
      <c r="A93" s="10">
        <f>'DC DM lost gear net Mlb'!A93</f>
        <v>2013</v>
      </c>
      <c r="B93" s="10" t="str">
        <f>'DC DM lost gear net Mlb'!B93</f>
        <v xml:space="preserve">2A </v>
      </c>
      <c r="C93" s="30">
        <f>'DC DM lost gear net Mlb'!C93</f>
        <v>3285.7</v>
      </c>
      <c r="D93" s="30">
        <f>'DC DM lost gear net Mlb'!D93</f>
        <v>17.600000000000001</v>
      </c>
      <c r="E93" s="34">
        <f>'DC DM lost gear net Mlb'!E93</f>
        <v>5.4000000000000003E-3</v>
      </c>
      <c r="F93" s="27">
        <f>'DC DM lost gear net Mlb'!F93/2204.623</f>
        <v>245.68735788386493</v>
      </c>
      <c r="G93" s="30">
        <f t="shared" si="1"/>
        <v>1.3267117325728708</v>
      </c>
      <c r="I93"/>
      <c r="J93"/>
      <c r="K93"/>
    </row>
    <row r="94" spans="1:11" x14ac:dyDescent="0.25">
      <c r="A94" s="10">
        <f>'DC DM lost gear net Mlb'!A94</f>
        <v>2013</v>
      </c>
      <c r="B94" s="10" t="str">
        <f>'DC DM lost gear net Mlb'!B94</f>
        <v xml:space="preserve">2B </v>
      </c>
      <c r="C94" s="30">
        <f>'DC DM lost gear net Mlb'!C94</f>
        <v>21540.799999999999</v>
      </c>
      <c r="D94" s="30">
        <f>'DC DM lost gear net Mlb'!D94</f>
        <v>51.3</v>
      </c>
      <c r="E94" s="34">
        <f>'DC DM lost gear net Mlb'!E94</f>
        <v>2.3999999999999998E-3</v>
      </c>
      <c r="F94" s="27">
        <f>'DC DM lost gear net Mlb'!F94/2204.623</f>
        <v>2741.1530225349188</v>
      </c>
      <c r="G94" s="30">
        <f t="shared" si="1"/>
        <v>6.5787672540838047</v>
      </c>
      <c r="I94"/>
      <c r="J94"/>
      <c r="K94"/>
    </row>
    <row r="95" spans="1:11" x14ac:dyDescent="0.25">
      <c r="A95" s="10">
        <f>'DC DM lost gear net Mlb'!A95</f>
        <v>2013</v>
      </c>
      <c r="B95" s="10" t="str">
        <f>'DC DM lost gear net Mlb'!B95</f>
        <v xml:space="preserve">2C </v>
      </c>
      <c r="C95" s="30">
        <f>'DC DM lost gear net Mlb'!C95</f>
        <v>12053</v>
      </c>
      <c r="D95" s="30">
        <f>'DC DM lost gear net Mlb'!D95</f>
        <v>104.4</v>
      </c>
      <c r="E95" s="34">
        <f>'DC DM lost gear net Mlb'!E95</f>
        <v>8.6999999999999994E-3</v>
      </c>
      <c r="F95" s="27">
        <f>'DC DM lost gear net Mlb'!F95/2204.623</f>
        <v>1375.169360022099</v>
      </c>
      <c r="G95" s="30">
        <f t="shared" si="1"/>
        <v>11.96397343219226</v>
      </c>
      <c r="I95"/>
      <c r="J95"/>
      <c r="K95"/>
    </row>
    <row r="96" spans="1:11" x14ac:dyDescent="0.25">
      <c r="A96" s="10">
        <f>'DC DM lost gear net Mlb'!A96</f>
        <v>2013</v>
      </c>
      <c r="B96" s="10" t="str">
        <f>'DC DM lost gear net Mlb'!B96</f>
        <v xml:space="preserve">3A </v>
      </c>
      <c r="C96" s="30">
        <f>'DC DM lost gear net Mlb'!C96</f>
        <v>37385.4</v>
      </c>
      <c r="D96" s="30">
        <f>'DC DM lost gear net Mlb'!D96</f>
        <v>110.3</v>
      </c>
      <c r="E96" s="34">
        <f>'DC DM lost gear net Mlb'!E96</f>
        <v>3.0000000000000001E-3</v>
      </c>
      <c r="F96" s="27">
        <f>'DC DM lost gear net Mlb'!F96/2204.623</f>
        <v>5025.8130301643405</v>
      </c>
      <c r="G96" s="30">
        <f t="shared" si="1"/>
        <v>15.077439090493021</v>
      </c>
      <c r="I96"/>
      <c r="J96"/>
      <c r="K96"/>
    </row>
    <row r="97" spans="1:11" x14ac:dyDescent="0.25">
      <c r="A97" s="10">
        <f>'DC DM lost gear net Mlb'!A97</f>
        <v>2013</v>
      </c>
      <c r="B97" s="10" t="str">
        <f>'DC DM lost gear net Mlb'!B97</f>
        <v xml:space="preserve">3B </v>
      </c>
      <c r="C97" s="30">
        <f>'DC DM lost gear net Mlb'!C97</f>
        <v>26113.7</v>
      </c>
      <c r="D97" s="30">
        <f>'DC DM lost gear net Mlb'!D97</f>
        <v>30.7</v>
      </c>
      <c r="E97" s="34">
        <f>'DC DM lost gear net Mlb'!E97</f>
        <v>1.1999999999999999E-3</v>
      </c>
      <c r="F97" s="27">
        <f>'DC DM lost gear net Mlb'!F97/2204.623</f>
        <v>1855.0754482739226</v>
      </c>
      <c r="G97" s="30">
        <f t="shared" si="1"/>
        <v>2.226090537928707</v>
      </c>
      <c r="I97"/>
      <c r="J97"/>
      <c r="K97"/>
    </row>
    <row r="98" spans="1:11" x14ac:dyDescent="0.25">
      <c r="A98" s="10">
        <f>'DC DM lost gear net Mlb'!A98</f>
        <v>2013</v>
      </c>
      <c r="B98" s="10" t="str">
        <f>'DC DM lost gear net Mlb'!B98</f>
        <v xml:space="preserve">4A </v>
      </c>
      <c r="C98" s="30">
        <f>'DC DM lost gear net Mlb'!C98</f>
        <v>7114.7</v>
      </c>
      <c r="D98" s="30">
        <f>'DC DM lost gear net Mlb'!D98</f>
        <v>75.599999999999994</v>
      </c>
      <c r="E98" s="34">
        <f>'DC DM lost gear net Mlb'!E98</f>
        <v>1.06E-2</v>
      </c>
      <c r="F98" s="27">
        <f>'DC DM lost gear net Mlb'!F98/2204.623</f>
        <v>559.09014829292812</v>
      </c>
      <c r="G98" s="30">
        <f t="shared" si="1"/>
        <v>5.926355571905038</v>
      </c>
      <c r="I98"/>
      <c r="J98"/>
      <c r="K98"/>
    </row>
    <row r="99" spans="1:11" x14ac:dyDescent="0.25">
      <c r="A99" s="10">
        <f>'DC DM lost gear net Mlb'!A99</f>
        <v>2013</v>
      </c>
      <c r="B99" s="10" t="str">
        <f>'DC DM lost gear net Mlb'!B99</f>
        <v xml:space="preserve">4B </v>
      </c>
      <c r="C99" s="30">
        <f>'DC DM lost gear net Mlb'!C99</f>
        <v>7192</v>
      </c>
      <c r="D99" s="30">
        <f>'DC DM lost gear net Mlb'!D99</f>
        <v>25.6</v>
      </c>
      <c r="E99" s="34">
        <f>'DC DM lost gear net Mlb'!E99</f>
        <v>3.5999999999999999E-3</v>
      </c>
      <c r="F99" s="27">
        <f>'DC DM lost gear net Mlb'!F99/2204.623</f>
        <v>568.41192348986647</v>
      </c>
      <c r="G99" s="30">
        <f t="shared" si="1"/>
        <v>2.0462829245635192</v>
      </c>
      <c r="I99"/>
      <c r="J99"/>
      <c r="K99"/>
    </row>
    <row r="100" spans="1:11" x14ac:dyDescent="0.25">
      <c r="A100" s="10">
        <f>'DC DM lost gear net Mlb'!A100</f>
        <v>2013</v>
      </c>
      <c r="B100" s="10" t="str">
        <f>'DC DM lost gear net Mlb'!B100</f>
        <v xml:space="preserve">4C </v>
      </c>
      <c r="C100" s="30">
        <f>'DC DM lost gear net Mlb'!C100</f>
        <v>7214</v>
      </c>
      <c r="D100" s="30">
        <f>'DC DM lost gear net Mlb'!D100</f>
        <v>25.6</v>
      </c>
      <c r="E100" s="34">
        <f>'DC DM lost gear net Mlb'!E100</f>
        <v>3.5000000000000001E-3</v>
      </c>
      <c r="F100" s="27">
        <f>'DC DM lost gear net Mlb'!F100/2204.623</f>
        <v>232.36671303891868</v>
      </c>
      <c r="G100" s="30">
        <f t="shared" si="1"/>
        <v>0.81328349563621538</v>
      </c>
      <c r="I100"/>
      <c r="J100"/>
      <c r="K100"/>
    </row>
    <row r="101" spans="1:11" x14ac:dyDescent="0.25">
      <c r="A101" s="10">
        <f>'DC DM lost gear net Mlb'!A101</f>
        <v>2013</v>
      </c>
      <c r="B101" s="10" t="str">
        <f>'DC DM lost gear net Mlb'!B101</f>
        <v xml:space="preserve">4D </v>
      </c>
      <c r="C101" s="30">
        <f>'DC DM lost gear net Mlb'!C101</f>
        <v>5167.2</v>
      </c>
      <c r="D101" s="30">
        <f>'DC DM lost gear net Mlb'!D101</f>
        <v>6</v>
      </c>
      <c r="E101" s="34">
        <f>'DC DM lost gear net Mlb'!E101</f>
        <v>1.1999999999999999E-3</v>
      </c>
      <c r="F101" s="27">
        <f>'DC DM lost gear net Mlb'!F101/2204.623</f>
        <v>443.97296045627758</v>
      </c>
      <c r="G101" s="30">
        <f t="shared" si="1"/>
        <v>0.53276755254753305</v>
      </c>
      <c r="I101"/>
      <c r="J101"/>
      <c r="K101"/>
    </row>
    <row r="102" spans="1:11" x14ac:dyDescent="0.25">
      <c r="A102" s="10">
        <f>'DC DM lost gear net Mlb'!A102</f>
        <v>2013</v>
      </c>
      <c r="B102" s="10" t="str">
        <f>'DC DM lost gear net Mlb'!B102</f>
        <v xml:space="preserve">4E </v>
      </c>
      <c r="C102" s="30" t="str">
        <f>'DC DM lost gear net Mlb'!C102</f>
        <v>NULL</v>
      </c>
      <c r="D102" s="30">
        <f>'DC DM lost gear net Mlb'!D102</f>
        <v>0</v>
      </c>
      <c r="E102" s="34">
        <f>'DC DM lost gear net Mlb'!E102</f>
        <v>0</v>
      </c>
      <c r="F102" s="27">
        <f>'DC DM lost gear net Mlb'!F102/2204.623</f>
        <v>126.90106199563371</v>
      </c>
      <c r="G102" s="30">
        <f t="shared" si="1"/>
        <v>0</v>
      </c>
      <c r="I102"/>
      <c r="J102"/>
      <c r="K102"/>
    </row>
    <row r="103" spans="1:11" x14ac:dyDescent="0.25">
      <c r="A103" s="10">
        <f>'DC DM lost gear net Mlb'!A103</f>
        <v>2012</v>
      </c>
      <c r="B103" s="10" t="str">
        <f>'DC DM lost gear net Mlb'!B103</f>
        <v xml:space="preserve">2A </v>
      </c>
      <c r="C103" s="30">
        <f>'DC DM lost gear net Mlb'!C103</f>
        <v>4048.6</v>
      </c>
      <c r="D103" s="30">
        <f>'DC DM lost gear net Mlb'!D103</f>
        <v>34.6</v>
      </c>
      <c r="E103" s="34">
        <f>'DC DM lost gear net Mlb'!E103</f>
        <v>8.5000000000000006E-3</v>
      </c>
      <c r="F103" s="27">
        <f>'DC DM lost gear net Mlb'!F103/2204.623</f>
        <v>260.11522151406388</v>
      </c>
      <c r="G103" s="30">
        <f t="shared" si="1"/>
        <v>2.2109793828695432</v>
      </c>
      <c r="I103"/>
      <c r="J103"/>
      <c r="K103"/>
    </row>
    <row r="104" spans="1:11" x14ac:dyDescent="0.25">
      <c r="A104" s="10">
        <f>'DC DM lost gear net Mlb'!A104</f>
        <v>2012</v>
      </c>
      <c r="B104" s="10" t="str">
        <f>'DC DM lost gear net Mlb'!B104</f>
        <v xml:space="preserve">2B </v>
      </c>
      <c r="C104" s="30">
        <f>'DC DM lost gear net Mlb'!C104</f>
        <v>22474.3</v>
      </c>
      <c r="D104" s="30">
        <f>'DC DM lost gear net Mlb'!D104</f>
        <v>69.599999999999994</v>
      </c>
      <c r="E104" s="34">
        <f>'DC DM lost gear net Mlb'!E104</f>
        <v>3.0999999999999999E-3</v>
      </c>
      <c r="F104" s="27">
        <f>'DC DM lost gear net Mlb'!F104/2204.623</f>
        <v>2711.4390986576841</v>
      </c>
      <c r="G104" s="30">
        <f t="shared" si="1"/>
        <v>8.4054612058388205</v>
      </c>
      <c r="I104"/>
      <c r="J104"/>
      <c r="K104"/>
    </row>
    <row r="105" spans="1:11" x14ac:dyDescent="0.25">
      <c r="A105" s="10">
        <f>'DC DM lost gear net Mlb'!A105</f>
        <v>2012</v>
      </c>
      <c r="B105" s="10" t="str">
        <f>'DC DM lost gear net Mlb'!B105</f>
        <v xml:space="preserve">2C </v>
      </c>
      <c r="C105" s="30">
        <f>'DC DM lost gear net Mlb'!C105</f>
        <v>9838.1</v>
      </c>
      <c r="D105" s="30">
        <f>'DC DM lost gear net Mlb'!D105</f>
        <v>49.5</v>
      </c>
      <c r="E105" s="34">
        <f>'DC DM lost gear net Mlb'!E105</f>
        <v>5.0000000000000001E-3</v>
      </c>
      <c r="F105" s="27">
        <f>'DC DM lost gear net Mlb'!F105/2204.623</f>
        <v>1219.314594830953</v>
      </c>
      <c r="G105" s="30">
        <f t="shared" si="1"/>
        <v>6.096572974154765</v>
      </c>
      <c r="I105"/>
      <c r="J105"/>
      <c r="K105"/>
    </row>
    <row r="106" spans="1:11" x14ac:dyDescent="0.25">
      <c r="A106" s="10">
        <f>'DC DM lost gear net Mlb'!A106</f>
        <v>2012</v>
      </c>
      <c r="B106" s="10" t="str">
        <f>'DC DM lost gear net Mlb'!B106</f>
        <v xml:space="preserve">3A </v>
      </c>
      <c r="C106" s="30">
        <f>'DC DM lost gear net Mlb'!C106</f>
        <v>35098.6</v>
      </c>
      <c r="D106" s="30">
        <f>'DC DM lost gear net Mlb'!D106</f>
        <v>66.099999999999994</v>
      </c>
      <c r="E106" s="34">
        <f>'DC DM lost gear net Mlb'!E106</f>
        <v>1.9E-3</v>
      </c>
      <c r="F106" s="27">
        <f>'DC DM lost gear net Mlb'!F106/2204.623</f>
        <v>5466.6729867192707</v>
      </c>
      <c r="G106" s="30">
        <f t="shared" si="1"/>
        <v>10.386678674766614</v>
      </c>
      <c r="I106"/>
      <c r="J106"/>
      <c r="K106"/>
    </row>
    <row r="107" spans="1:11" x14ac:dyDescent="0.25">
      <c r="A107" s="10">
        <f>'DC DM lost gear net Mlb'!A107</f>
        <v>2012</v>
      </c>
      <c r="B107" s="10" t="str">
        <f>'DC DM lost gear net Mlb'!B107</f>
        <v xml:space="preserve">3B </v>
      </c>
      <c r="C107" s="30">
        <f>'DC DM lost gear net Mlb'!C107</f>
        <v>31064.5</v>
      </c>
      <c r="D107" s="30">
        <f>'DC DM lost gear net Mlb'!D107</f>
        <v>64.5</v>
      </c>
      <c r="E107" s="34">
        <f>'DC DM lost gear net Mlb'!E107</f>
        <v>2.0999999999999999E-3</v>
      </c>
      <c r="F107" s="27">
        <f>'DC DM lost gear net Mlb'!F107/2204.623</f>
        <v>2287.9340367944997</v>
      </c>
      <c r="G107" s="30">
        <f t="shared" si="1"/>
        <v>4.8046614772684491</v>
      </c>
      <c r="I107"/>
      <c r="J107"/>
      <c r="K107"/>
    </row>
    <row r="108" spans="1:11" x14ac:dyDescent="0.25">
      <c r="A108" s="10">
        <f>'DC DM lost gear net Mlb'!A108</f>
        <v>2012</v>
      </c>
      <c r="B108" s="10" t="str">
        <f>'DC DM lost gear net Mlb'!B108</f>
        <v xml:space="preserve">4A </v>
      </c>
      <c r="C108" s="30">
        <f>'DC DM lost gear net Mlb'!C108</f>
        <v>6951.6</v>
      </c>
      <c r="D108" s="30">
        <f>'DC DM lost gear net Mlb'!D108</f>
        <v>23.4</v>
      </c>
      <c r="E108" s="34">
        <f>'DC DM lost gear net Mlb'!E108</f>
        <v>3.3999999999999998E-3</v>
      </c>
      <c r="F108" s="27">
        <f>'DC DM lost gear net Mlb'!F108/2204.623</f>
        <v>717.89916008315254</v>
      </c>
      <c r="G108" s="30">
        <f t="shared" si="1"/>
        <v>2.4408571442827185</v>
      </c>
      <c r="I108"/>
      <c r="J108"/>
      <c r="K108"/>
    </row>
    <row r="109" spans="1:11" x14ac:dyDescent="0.25">
      <c r="A109" s="10">
        <f>'DC DM lost gear net Mlb'!A109</f>
        <v>2012</v>
      </c>
      <c r="B109" s="10" t="str">
        <f>'DC DM lost gear net Mlb'!B109</f>
        <v xml:space="preserve">4B </v>
      </c>
      <c r="C109" s="30">
        <f>'DC DM lost gear net Mlb'!C109</f>
        <v>7703.3</v>
      </c>
      <c r="D109" s="30">
        <f>'DC DM lost gear net Mlb'!D109</f>
        <v>35.200000000000003</v>
      </c>
      <c r="E109" s="34">
        <f>'DC DM lost gear net Mlb'!E109</f>
        <v>4.5999999999999999E-3</v>
      </c>
      <c r="F109" s="27">
        <f>'DC DM lost gear net Mlb'!F109/2204.623</f>
        <v>788.44863724999698</v>
      </c>
      <c r="G109" s="30">
        <f t="shared" si="1"/>
        <v>3.6268637313499861</v>
      </c>
      <c r="I109"/>
      <c r="J109"/>
      <c r="K109"/>
    </row>
    <row r="110" spans="1:11" x14ac:dyDescent="0.25">
      <c r="A110" s="10">
        <f>'DC DM lost gear net Mlb'!A110</f>
        <v>2012</v>
      </c>
      <c r="B110" s="10" t="str">
        <f>'DC DM lost gear net Mlb'!B110</f>
        <v xml:space="preserve">4C </v>
      </c>
      <c r="C110" s="30">
        <f>'DC DM lost gear net Mlb'!C110</f>
        <v>8775.1</v>
      </c>
      <c r="D110" s="30">
        <f>'DC DM lost gear net Mlb'!D110</f>
        <v>8.1999999999999993</v>
      </c>
      <c r="E110" s="34">
        <f>'DC DM lost gear net Mlb'!E110</f>
        <v>8.9999999999999998E-4</v>
      </c>
      <c r="F110" s="27">
        <f>'DC DM lost gear net Mlb'!F110/2204.623</f>
        <v>255.26495913360242</v>
      </c>
      <c r="G110" s="30">
        <f t="shared" si="1"/>
        <v>0.22973846322024216</v>
      </c>
      <c r="I110"/>
      <c r="J110"/>
      <c r="K110"/>
    </row>
    <row r="111" spans="1:11" x14ac:dyDescent="0.25">
      <c r="A111" s="10">
        <f>'DC DM lost gear net Mlb'!A111</f>
        <v>2012</v>
      </c>
      <c r="B111" s="10" t="str">
        <f>'DC DM lost gear net Mlb'!B111</f>
        <v xml:space="preserve">4D </v>
      </c>
      <c r="C111" s="30">
        <f>'DC DM lost gear net Mlb'!C111</f>
        <v>7246.5</v>
      </c>
      <c r="D111" s="30">
        <f>'DC DM lost gear net Mlb'!D111</f>
        <v>15.5</v>
      </c>
      <c r="E111" s="34">
        <f>'DC DM lost gear net Mlb'!E111</f>
        <v>2.0999999999999999E-3</v>
      </c>
      <c r="F111" s="27">
        <f>'DC DM lost gear net Mlb'!F111/2204.623</f>
        <v>649.1731239309396</v>
      </c>
      <c r="G111" s="30">
        <f t="shared" si="1"/>
        <v>1.363263560254973</v>
      </c>
      <c r="I111"/>
      <c r="J111"/>
      <c r="K111"/>
    </row>
    <row r="112" spans="1:11" x14ac:dyDescent="0.25">
      <c r="A112" s="10">
        <f>'DC DM lost gear net Mlb'!A112</f>
        <v>2012</v>
      </c>
      <c r="B112" s="10" t="str">
        <f>'DC DM lost gear net Mlb'!B112</f>
        <v xml:space="preserve">4E </v>
      </c>
      <c r="C112" s="30">
        <f>'DC DM lost gear net Mlb'!C112</f>
        <v>254.6</v>
      </c>
      <c r="D112" s="30">
        <f>'DC DM lost gear net Mlb'!D112</f>
        <v>0</v>
      </c>
      <c r="E112" s="34">
        <f>'DC DM lost gear net Mlb'!E112</f>
        <v>0</v>
      </c>
      <c r="F112" s="27">
        <f>'DC DM lost gear net Mlb'!F112/2204.623</f>
        <v>151.32065663834587</v>
      </c>
      <c r="G112" s="30">
        <f t="shared" si="1"/>
        <v>0</v>
      </c>
      <c r="I112"/>
      <c r="J112"/>
      <c r="K112"/>
    </row>
    <row r="113" spans="1:11" x14ac:dyDescent="0.25">
      <c r="A113" s="10">
        <f>'DC DM lost gear net Mlb'!A113</f>
        <v>2011</v>
      </c>
      <c r="B113" s="10" t="str">
        <f>'DC DM lost gear net Mlb'!B113</f>
        <v xml:space="preserve">2A </v>
      </c>
      <c r="C113" s="30">
        <f>'DC DM lost gear net Mlb'!C113</f>
        <v>3733.3</v>
      </c>
      <c r="D113" s="30">
        <f>'DC DM lost gear net Mlb'!D113</f>
        <v>27.2</v>
      </c>
      <c r="E113" s="34">
        <f>'DC DM lost gear net Mlb'!E113</f>
        <v>7.3000000000000001E-3</v>
      </c>
      <c r="F113" s="27">
        <f>'DC DM lost gear net Mlb'!F113/2204.623</f>
        <v>245.52451825096625</v>
      </c>
      <c r="G113" s="30">
        <f t="shared" si="1"/>
        <v>1.7923289832320537</v>
      </c>
      <c r="I113"/>
      <c r="J113"/>
      <c r="K113"/>
    </row>
    <row r="114" spans="1:11" x14ac:dyDescent="0.25">
      <c r="A114" s="10">
        <f>'DC DM lost gear net Mlb'!A114</f>
        <v>2011</v>
      </c>
      <c r="B114" s="10" t="str">
        <f>'DC DM lost gear net Mlb'!B114</f>
        <v xml:space="preserve">2B </v>
      </c>
      <c r="C114" s="30">
        <f>'DC DM lost gear net Mlb'!C114</f>
        <v>26755.200000000001</v>
      </c>
      <c r="D114" s="30">
        <f>'DC DM lost gear net Mlb'!D114</f>
        <v>140.30000000000001</v>
      </c>
      <c r="E114" s="34">
        <f>'DC DM lost gear net Mlb'!E114</f>
        <v>5.1999999999999998E-3</v>
      </c>
      <c r="F114" s="27">
        <f>'DC DM lost gear net Mlb'!F114/2204.623</f>
        <v>3035.3352931544305</v>
      </c>
      <c r="G114" s="30">
        <f t="shared" si="1"/>
        <v>15.783743524403038</v>
      </c>
      <c r="I114"/>
      <c r="J114"/>
      <c r="K114"/>
    </row>
    <row r="115" spans="1:11" x14ac:dyDescent="0.25">
      <c r="A115" s="10">
        <f>'DC DM lost gear net Mlb'!A115</f>
        <v>2011</v>
      </c>
      <c r="B115" s="10" t="str">
        <f>'DC DM lost gear net Mlb'!B115</f>
        <v xml:space="preserve">2C </v>
      </c>
      <c r="C115" s="30">
        <f>'DC DM lost gear net Mlb'!C115</f>
        <v>11147.4</v>
      </c>
      <c r="D115" s="30">
        <f>'DC DM lost gear net Mlb'!D115</f>
        <v>21.1</v>
      </c>
      <c r="E115" s="34">
        <f>'DC DM lost gear net Mlb'!E115</f>
        <v>1.9E-3</v>
      </c>
      <c r="F115" s="27">
        <f>'DC DM lost gear net Mlb'!F115/2204.623</f>
        <v>1113.1304535968281</v>
      </c>
      <c r="G115" s="30">
        <f t="shared" si="1"/>
        <v>2.1149478618339734</v>
      </c>
      <c r="I115"/>
      <c r="J115"/>
      <c r="K115"/>
    </row>
    <row r="116" spans="1:11" x14ac:dyDescent="0.25">
      <c r="A116" s="10">
        <f>'DC DM lost gear net Mlb'!A116</f>
        <v>2011</v>
      </c>
      <c r="B116" s="10" t="str">
        <f>'DC DM lost gear net Mlb'!B116</f>
        <v xml:space="preserve">3A </v>
      </c>
      <c r="C116" s="30">
        <f>'DC DM lost gear net Mlb'!C116</f>
        <v>38275.300000000003</v>
      </c>
      <c r="D116" s="30">
        <f>'DC DM lost gear net Mlb'!D116</f>
        <v>97.1</v>
      </c>
      <c r="E116" s="34">
        <f>'DC DM lost gear net Mlb'!E116</f>
        <v>2.5000000000000001E-3</v>
      </c>
      <c r="F116" s="27">
        <f>'DC DM lost gear net Mlb'!F116/2204.623</f>
        <v>6653.812919487822</v>
      </c>
      <c r="G116" s="30">
        <f t="shared" si="1"/>
        <v>16.634532298719556</v>
      </c>
      <c r="I116"/>
      <c r="J116"/>
      <c r="K116"/>
    </row>
    <row r="117" spans="1:11" x14ac:dyDescent="0.25">
      <c r="A117" s="10">
        <f>'DC DM lost gear net Mlb'!A117</f>
        <v>2011</v>
      </c>
      <c r="B117" s="10" t="str">
        <f>'DC DM lost gear net Mlb'!B117</f>
        <v xml:space="preserve">3B </v>
      </c>
      <c r="C117" s="30">
        <f>'DC DM lost gear net Mlb'!C117</f>
        <v>39696.300000000003</v>
      </c>
      <c r="D117" s="30">
        <f>'DC DM lost gear net Mlb'!D117</f>
        <v>48.3</v>
      </c>
      <c r="E117" s="34">
        <f>'DC DM lost gear net Mlb'!E117</f>
        <v>1.1999999999999999E-3</v>
      </c>
      <c r="F117" s="27">
        <f>'DC DM lost gear net Mlb'!F117/2204.623</f>
        <v>3320.7296667049195</v>
      </c>
      <c r="G117" s="30">
        <f t="shared" si="1"/>
        <v>3.9848756000459029</v>
      </c>
      <c r="I117"/>
      <c r="J117"/>
      <c r="K117"/>
    </row>
    <row r="118" spans="1:11" x14ac:dyDescent="0.25">
      <c r="A118" s="10">
        <f>'DC DM lost gear net Mlb'!A118</f>
        <v>2011</v>
      </c>
      <c r="B118" s="10" t="str">
        <f>'DC DM lost gear net Mlb'!B118</f>
        <v xml:space="preserve">4A </v>
      </c>
      <c r="C118" s="30">
        <f>'DC DM lost gear net Mlb'!C118</f>
        <v>9384.9</v>
      </c>
      <c r="D118" s="30">
        <f>'DC DM lost gear net Mlb'!D118</f>
        <v>109.7</v>
      </c>
      <c r="E118" s="34">
        <f>'DC DM lost gear net Mlb'!E118</f>
        <v>1.17E-2</v>
      </c>
      <c r="F118" s="27">
        <f>'DC DM lost gear net Mlb'!F118/2204.623</f>
        <v>1066.1364777560607</v>
      </c>
      <c r="G118" s="30">
        <f t="shared" si="1"/>
        <v>12.47379678974591</v>
      </c>
      <c r="I118"/>
      <c r="J118"/>
      <c r="K118"/>
    </row>
    <row r="119" spans="1:11" x14ac:dyDescent="0.25">
      <c r="A119" s="10">
        <f>'DC DM lost gear net Mlb'!A119</f>
        <v>2011</v>
      </c>
      <c r="B119" s="10" t="str">
        <f>'DC DM lost gear net Mlb'!B119</f>
        <v xml:space="preserve">4B </v>
      </c>
      <c r="C119" s="30">
        <f>'DC DM lost gear net Mlb'!C119</f>
        <v>7099.9</v>
      </c>
      <c r="D119" s="30">
        <f>'DC DM lost gear net Mlb'!D119</f>
        <v>71.2</v>
      </c>
      <c r="E119" s="34">
        <f>'DC DM lost gear net Mlb'!E119</f>
        <v>0.01</v>
      </c>
      <c r="F119" s="27">
        <f>'DC DM lost gear net Mlb'!F119/2204.623</f>
        <v>931.60599340567524</v>
      </c>
      <c r="G119" s="30">
        <f t="shared" si="1"/>
        <v>9.3160599340567529</v>
      </c>
      <c r="I119"/>
      <c r="J119"/>
      <c r="K119"/>
    </row>
    <row r="120" spans="1:11" x14ac:dyDescent="0.25">
      <c r="A120" s="10">
        <f>'DC DM lost gear net Mlb'!A120</f>
        <v>2011</v>
      </c>
      <c r="B120" s="10" t="str">
        <f>'DC DM lost gear net Mlb'!B120</f>
        <v xml:space="preserve">4C </v>
      </c>
      <c r="C120" s="30">
        <f>'DC DM lost gear net Mlb'!C120</f>
        <v>10308.299999999999</v>
      </c>
      <c r="D120" s="30">
        <f>'DC DM lost gear net Mlb'!D120</f>
        <v>29.5</v>
      </c>
      <c r="E120" s="34">
        <f>'DC DM lost gear net Mlb'!E120</f>
        <v>2.8999999999999998E-3</v>
      </c>
      <c r="F120" s="27">
        <f>'DC DM lost gear net Mlb'!F120/2204.623</f>
        <v>358.53114115202465</v>
      </c>
      <c r="G120" s="30">
        <f t="shared" si="1"/>
        <v>1.0397403093408715</v>
      </c>
      <c r="I120"/>
      <c r="J120"/>
      <c r="K120"/>
    </row>
    <row r="121" spans="1:11" x14ac:dyDescent="0.25">
      <c r="A121" s="10">
        <f>'DC DM lost gear net Mlb'!A121</f>
        <v>2011</v>
      </c>
      <c r="B121" s="10" t="str">
        <f>'DC DM lost gear net Mlb'!B121</f>
        <v xml:space="preserve">4D </v>
      </c>
      <c r="C121" s="30">
        <f>'DC DM lost gear net Mlb'!C121</f>
        <v>9243.9</v>
      </c>
      <c r="D121" s="30">
        <f>'DC DM lost gear net Mlb'!D121</f>
        <v>26.9</v>
      </c>
      <c r="E121" s="34">
        <f>'DC DM lost gear net Mlb'!E121</f>
        <v>2.8999999999999998E-3</v>
      </c>
      <c r="F121" s="27">
        <f>'DC DM lost gear net Mlb'!F121/2204.623</f>
        <v>989.86538741544473</v>
      </c>
      <c r="G121" s="30">
        <f t="shared" si="1"/>
        <v>2.8706096235047895</v>
      </c>
      <c r="I121"/>
      <c r="J121"/>
      <c r="K121"/>
    </row>
    <row r="122" spans="1:11" x14ac:dyDescent="0.25">
      <c r="A122" s="10">
        <f>'DC DM lost gear net Mlb'!A122</f>
        <v>2011</v>
      </c>
      <c r="B122" s="10" t="str">
        <f>'DC DM lost gear net Mlb'!B122</f>
        <v xml:space="preserve">4E </v>
      </c>
      <c r="C122" s="30">
        <f>'DC DM lost gear net Mlb'!C122</f>
        <v>0</v>
      </c>
      <c r="D122" s="30">
        <f>'DC DM lost gear net Mlb'!D122</f>
        <v>0</v>
      </c>
      <c r="E122" s="34">
        <f>'DC DM lost gear net Mlb'!E122</f>
        <v>0</v>
      </c>
      <c r="F122" s="27">
        <f>'DC DM lost gear net Mlb'!F122/2204.623</f>
        <v>207.2907703493976</v>
      </c>
      <c r="G122" s="30">
        <f t="shared" ref="G122:G185" si="2">E122*F122</f>
        <v>0</v>
      </c>
      <c r="I122"/>
      <c r="J122"/>
      <c r="K122"/>
    </row>
    <row r="123" spans="1:11" x14ac:dyDescent="0.25">
      <c r="A123" s="10">
        <f>'DC DM lost gear net Mlb'!A123</f>
        <v>2010</v>
      </c>
      <c r="B123" s="10" t="str">
        <f>'DC DM lost gear net Mlb'!B123</f>
        <v xml:space="preserve">2A </v>
      </c>
      <c r="C123" s="30">
        <f>'DC DM lost gear net Mlb'!C123</f>
        <v>1545</v>
      </c>
      <c r="D123" s="30">
        <f>'DC DM lost gear net Mlb'!D123</f>
        <v>5</v>
      </c>
      <c r="E123" s="34">
        <f>'DC DM lost gear net Mlb'!E123</f>
        <v>3.2000000000000002E-3</v>
      </c>
      <c r="F123" s="27">
        <f>'DC DM lost gear net Mlb'!F123/2204.623</f>
        <v>189.92771099639256</v>
      </c>
      <c r="G123" s="30">
        <f t="shared" si="2"/>
        <v>0.60776867518845623</v>
      </c>
      <c r="I123"/>
      <c r="J123"/>
      <c r="K123"/>
    </row>
    <row r="124" spans="1:11" x14ac:dyDescent="0.25">
      <c r="A124" s="10">
        <f>'DC DM lost gear net Mlb'!A124</f>
        <v>2010</v>
      </c>
      <c r="B124" s="10" t="str">
        <f>'DC DM lost gear net Mlb'!B124</f>
        <v xml:space="preserve">2B </v>
      </c>
      <c r="C124" s="30">
        <f>'DC DM lost gear net Mlb'!C124</f>
        <v>31138</v>
      </c>
      <c r="D124" s="30">
        <f>'DC DM lost gear net Mlb'!D124</f>
        <v>137</v>
      </c>
      <c r="E124" s="34">
        <f>'DC DM lost gear net Mlb'!E124</f>
        <v>4.4000000000000003E-3</v>
      </c>
      <c r="F124" s="27">
        <f>'DC DM lost gear net Mlb'!F124/2204.623</f>
        <v>3052.0134281462183</v>
      </c>
      <c r="G124" s="30">
        <f t="shared" si="2"/>
        <v>13.428859083843362</v>
      </c>
      <c r="I124"/>
      <c r="J124"/>
      <c r="K124"/>
    </row>
    <row r="125" spans="1:11" x14ac:dyDescent="0.25">
      <c r="A125" s="10">
        <f>'DC DM lost gear net Mlb'!A125</f>
        <v>2010</v>
      </c>
      <c r="B125" s="10" t="str">
        <f>'DC DM lost gear net Mlb'!B125</f>
        <v xml:space="preserve">2C </v>
      </c>
      <c r="C125" s="30">
        <f>'DC DM lost gear net Mlb'!C125</f>
        <v>21579.1</v>
      </c>
      <c r="D125" s="30">
        <f>'DC DM lost gear net Mlb'!D125</f>
        <v>50</v>
      </c>
      <c r="E125" s="34">
        <f>'DC DM lost gear net Mlb'!E125</f>
        <v>2.3E-3</v>
      </c>
      <c r="F125" s="27">
        <f>'DC DM lost gear net Mlb'!F125/2204.623</f>
        <v>2035.090353316644</v>
      </c>
      <c r="G125" s="30">
        <f t="shared" si="2"/>
        <v>4.6807078126282811</v>
      </c>
      <c r="I125"/>
      <c r="J125"/>
      <c r="K125"/>
    </row>
    <row r="126" spans="1:11" x14ac:dyDescent="0.25">
      <c r="A126" s="10">
        <f>'DC DM lost gear net Mlb'!A126</f>
        <v>2010</v>
      </c>
      <c r="B126" s="10" t="str">
        <f>'DC DM lost gear net Mlb'!B126</f>
        <v xml:space="preserve">3A </v>
      </c>
      <c r="C126" s="30">
        <f>'DC DM lost gear net Mlb'!C126</f>
        <v>55105.8</v>
      </c>
      <c r="D126" s="30">
        <f>'DC DM lost gear net Mlb'!D126</f>
        <v>97</v>
      </c>
      <c r="E126" s="34">
        <f>'DC DM lost gear net Mlb'!E126</f>
        <v>1.8E-3</v>
      </c>
      <c r="F126" s="27">
        <f>'DC DM lost gear net Mlb'!F126/2204.623</f>
        <v>9300.3905883228108</v>
      </c>
      <c r="G126" s="30">
        <f t="shared" si="2"/>
        <v>16.740703058981058</v>
      </c>
      <c r="I126"/>
      <c r="J126"/>
      <c r="K126"/>
    </row>
    <row r="127" spans="1:11" x14ac:dyDescent="0.25">
      <c r="A127" s="10">
        <f>'DC DM lost gear net Mlb'!A127</f>
        <v>2010</v>
      </c>
      <c r="B127" s="10" t="str">
        <f>'DC DM lost gear net Mlb'!B127</f>
        <v xml:space="preserve">3B </v>
      </c>
      <c r="C127" s="30">
        <f>'DC DM lost gear net Mlb'!C127</f>
        <v>48143.9</v>
      </c>
      <c r="D127" s="30">
        <f>'DC DM lost gear net Mlb'!D127</f>
        <v>95</v>
      </c>
      <c r="E127" s="34">
        <f>'DC DM lost gear net Mlb'!E127</f>
        <v>2E-3</v>
      </c>
      <c r="F127" s="27">
        <f>'DC DM lost gear net Mlb'!F127/2204.623</f>
        <v>4586.5560687700345</v>
      </c>
      <c r="G127" s="30">
        <f t="shared" si="2"/>
        <v>9.1731121375400697</v>
      </c>
      <c r="I127"/>
      <c r="J127"/>
      <c r="K127"/>
    </row>
    <row r="128" spans="1:11" x14ac:dyDescent="0.25">
      <c r="A128" s="10">
        <f>'DC DM lost gear net Mlb'!A128</f>
        <v>2010</v>
      </c>
      <c r="B128" s="10" t="str">
        <f>'DC DM lost gear net Mlb'!B128</f>
        <v xml:space="preserve">4A </v>
      </c>
      <c r="C128" s="30">
        <f>'DC DM lost gear net Mlb'!C128</f>
        <v>8588.5</v>
      </c>
      <c r="D128" s="30">
        <f>'DC DM lost gear net Mlb'!D128</f>
        <v>44</v>
      </c>
      <c r="E128" s="34">
        <f>'DC DM lost gear net Mlb'!E128</f>
        <v>5.1000000000000004E-3</v>
      </c>
      <c r="F128" s="27">
        <f>'DC DM lost gear net Mlb'!F128/2204.623</f>
        <v>1054.4773414774318</v>
      </c>
      <c r="G128" s="30">
        <f t="shared" si="2"/>
        <v>5.377834441534902</v>
      </c>
      <c r="I128"/>
      <c r="J128"/>
      <c r="K128"/>
    </row>
    <row r="129" spans="1:11" x14ac:dyDescent="0.25">
      <c r="A129" s="10">
        <f>'DC DM lost gear net Mlb'!A129</f>
        <v>2010</v>
      </c>
      <c r="B129" s="10" t="str">
        <f>'DC DM lost gear net Mlb'!B129</f>
        <v xml:space="preserve">4B </v>
      </c>
      <c r="C129" s="30">
        <f>'DC DM lost gear net Mlb'!C129</f>
        <v>7815.7</v>
      </c>
      <c r="D129" s="30">
        <f>'DC DM lost gear net Mlb'!D129</f>
        <v>59</v>
      </c>
      <c r="E129" s="34">
        <f>'DC DM lost gear net Mlb'!E129</f>
        <v>7.4999999999999997E-3</v>
      </c>
      <c r="F129" s="27">
        <f>'DC DM lost gear net Mlb'!F129/2204.623</f>
        <v>833.14153939244943</v>
      </c>
      <c r="G129" s="30">
        <f t="shared" si="2"/>
        <v>6.2485615454433701</v>
      </c>
      <c r="I129"/>
      <c r="J129"/>
      <c r="K129"/>
    </row>
    <row r="130" spans="1:11" x14ac:dyDescent="0.25">
      <c r="A130" s="10">
        <f>'DC DM lost gear net Mlb'!A130</f>
        <v>2010</v>
      </c>
      <c r="B130" s="10" t="str">
        <f>'DC DM lost gear net Mlb'!B130</f>
        <v xml:space="preserve">4C </v>
      </c>
      <c r="C130" s="30">
        <f>'DC DM lost gear net Mlb'!C130</f>
        <v>9486</v>
      </c>
      <c r="D130" s="30">
        <f>'DC DM lost gear net Mlb'!D130</f>
        <v>8</v>
      </c>
      <c r="E130" s="34">
        <f>'DC DM lost gear net Mlb'!E130</f>
        <v>8.0000000000000004E-4</v>
      </c>
      <c r="F130" s="27">
        <f>'DC DM lost gear net Mlb'!F130/2204.623</f>
        <v>358.06303390647741</v>
      </c>
      <c r="G130" s="30">
        <f t="shared" si="2"/>
        <v>0.28645042712518193</v>
      </c>
      <c r="I130"/>
      <c r="J130"/>
      <c r="K130"/>
    </row>
    <row r="131" spans="1:11" x14ac:dyDescent="0.25">
      <c r="A131" s="10">
        <f>'DC DM lost gear net Mlb'!A131</f>
        <v>2010</v>
      </c>
      <c r="B131" s="10" t="str">
        <f>'DC DM lost gear net Mlb'!B131</f>
        <v xml:space="preserve">4D </v>
      </c>
      <c r="C131" s="30">
        <f>'DC DM lost gear net Mlb'!C131</f>
        <v>6681</v>
      </c>
      <c r="D131" s="30">
        <f>'DC DM lost gear net Mlb'!D131</f>
        <v>33</v>
      </c>
      <c r="E131" s="34">
        <f>'DC DM lost gear net Mlb'!E131</f>
        <v>4.8999999999999998E-3</v>
      </c>
      <c r="F131" s="27">
        <f>'DC DM lost gear net Mlb'!F131/2204.623</f>
        <v>956.19160282733151</v>
      </c>
      <c r="G131" s="30">
        <f t="shared" si="2"/>
        <v>4.6853388538539242</v>
      </c>
      <c r="I131"/>
      <c r="J131"/>
      <c r="K131"/>
    </row>
    <row r="132" spans="1:11" x14ac:dyDescent="0.25">
      <c r="A132" s="10">
        <f>'DC DM lost gear net Mlb'!A132</f>
        <v>2010</v>
      </c>
      <c r="B132" s="10" t="str">
        <f>'DC DM lost gear net Mlb'!B132</f>
        <v xml:space="preserve">4E </v>
      </c>
      <c r="C132" s="30">
        <f>'DC DM lost gear net Mlb'!C132</f>
        <v>4</v>
      </c>
      <c r="D132" s="30">
        <f>'DC DM lost gear net Mlb'!D132</f>
        <v>0</v>
      </c>
      <c r="E132" s="34">
        <f>'DC DM lost gear net Mlb'!E132</f>
        <v>0</v>
      </c>
      <c r="F132" s="27">
        <f>'DC DM lost gear net Mlb'!F132/2204.623</f>
        <v>186.02863165266805</v>
      </c>
      <c r="G132" s="30">
        <f t="shared" si="2"/>
        <v>0</v>
      </c>
      <c r="I132"/>
      <c r="J132"/>
      <c r="K132"/>
    </row>
    <row r="133" spans="1:11" x14ac:dyDescent="0.25">
      <c r="A133" s="10">
        <f>'DC DM lost gear net Mlb'!A133</f>
        <v>2009</v>
      </c>
      <c r="B133" s="10" t="str">
        <f>'DC DM lost gear net Mlb'!B133</f>
        <v xml:space="preserve">2A </v>
      </c>
      <c r="C133" s="30">
        <f>'DC DM lost gear net Mlb'!C133</f>
        <v>2575.3000000000002</v>
      </c>
      <c r="D133" s="30">
        <f>'DC DM lost gear net Mlb'!D133</f>
        <v>16</v>
      </c>
      <c r="E133" s="34">
        <f>'DC DM lost gear net Mlb'!E133</f>
        <v>6.1999999999999998E-3</v>
      </c>
      <c r="F133" s="27">
        <f>'DC DM lost gear net Mlb'!F133/2204.623</f>
        <v>222.22937890061021</v>
      </c>
      <c r="G133" s="30">
        <f t="shared" si="2"/>
        <v>1.3778221491837832</v>
      </c>
      <c r="I133"/>
      <c r="J133"/>
      <c r="K133"/>
    </row>
    <row r="134" spans="1:11" x14ac:dyDescent="0.25">
      <c r="A134" s="10">
        <f>'DC DM lost gear net Mlb'!A134</f>
        <v>2009</v>
      </c>
      <c r="B134" s="10" t="str">
        <f>'DC DM lost gear net Mlb'!B134</f>
        <v xml:space="preserve">2B </v>
      </c>
      <c r="C134" s="30">
        <f>'DC DM lost gear net Mlb'!C134</f>
        <v>38305</v>
      </c>
      <c r="D134" s="30">
        <f>'DC DM lost gear net Mlb'!D134</f>
        <v>129</v>
      </c>
      <c r="E134" s="34">
        <f>'DC DM lost gear net Mlb'!E134</f>
        <v>3.3999999999999998E-3</v>
      </c>
      <c r="F134" s="27">
        <f>'DC DM lost gear net Mlb'!F134/2204.623</f>
        <v>3010.4748068037029</v>
      </c>
      <c r="G134" s="30">
        <f t="shared" si="2"/>
        <v>10.235614343132589</v>
      </c>
      <c r="I134"/>
      <c r="J134"/>
      <c r="K134"/>
    </row>
    <row r="135" spans="1:11" x14ac:dyDescent="0.25">
      <c r="A135" s="10">
        <f>'DC DM lost gear net Mlb'!A135</f>
        <v>2009</v>
      </c>
      <c r="B135" s="10" t="str">
        <f>'DC DM lost gear net Mlb'!B135</f>
        <v xml:space="preserve">2C </v>
      </c>
      <c r="C135" s="30">
        <f>'DC DM lost gear net Mlb'!C135</f>
        <v>23779.9</v>
      </c>
      <c r="D135" s="30">
        <f>'DC DM lost gear net Mlb'!D135</f>
        <v>62</v>
      </c>
      <c r="E135" s="34">
        <f>'DC DM lost gear net Mlb'!E135</f>
        <v>2.5999999999999999E-3</v>
      </c>
      <c r="F135" s="27">
        <f>'DC DM lost gear net Mlb'!F135/2204.623</f>
        <v>2247.3520415962275</v>
      </c>
      <c r="G135" s="30">
        <f t="shared" si="2"/>
        <v>5.8431153081501916</v>
      </c>
      <c r="I135"/>
      <c r="J135"/>
      <c r="K135"/>
    </row>
    <row r="136" spans="1:11" x14ac:dyDescent="0.25">
      <c r="A136" s="10">
        <f>'DC DM lost gear net Mlb'!A136</f>
        <v>2009</v>
      </c>
      <c r="B136" s="10" t="str">
        <f>'DC DM lost gear net Mlb'!B136</f>
        <v xml:space="preserve">3A </v>
      </c>
      <c r="C136" s="30">
        <f>'DC DM lost gear net Mlb'!C136</f>
        <v>54297.3</v>
      </c>
      <c r="D136" s="30">
        <f>'DC DM lost gear net Mlb'!D136</f>
        <v>134.30000000000001</v>
      </c>
      <c r="E136" s="34">
        <f>'DC DM lost gear net Mlb'!E136</f>
        <v>2.5000000000000001E-3</v>
      </c>
      <c r="F136" s="27">
        <f>'DC DM lost gear net Mlb'!F136/2204.623</f>
        <v>9873.6573101160611</v>
      </c>
      <c r="G136" s="30">
        <f t="shared" si="2"/>
        <v>24.684143275290154</v>
      </c>
      <c r="I136"/>
      <c r="J136"/>
      <c r="K136"/>
    </row>
    <row r="137" spans="1:11" x14ac:dyDescent="0.25">
      <c r="A137" s="10">
        <f>'DC DM lost gear net Mlb'!A137</f>
        <v>2009</v>
      </c>
      <c r="B137" s="10" t="str">
        <f>'DC DM lost gear net Mlb'!B137</f>
        <v xml:space="preserve">3B </v>
      </c>
      <c r="C137" s="30">
        <f>'DC DM lost gear net Mlb'!C137</f>
        <v>40122.6</v>
      </c>
      <c r="D137" s="30">
        <f>'DC DM lost gear net Mlb'!D137</f>
        <v>72</v>
      </c>
      <c r="E137" s="34">
        <f>'DC DM lost gear net Mlb'!E137</f>
        <v>1.8E-3</v>
      </c>
      <c r="F137" s="27">
        <f>'DC DM lost gear net Mlb'!F137/2204.623</f>
        <v>4889.3370884727228</v>
      </c>
      <c r="G137" s="30">
        <f t="shared" si="2"/>
        <v>8.8008067592509001</v>
      </c>
      <c r="I137"/>
      <c r="J137"/>
      <c r="K137"/>
    </row>
    <row r="138" spans="1:11" x14ac:dyDescent="0.25">
      <c r="A138" s="10">
        <f>'DC DM lost gear net Mlb'!A138</f>
        <v>2009</v>
      </c>
      <c r="B138" s="10" t="str">
        <f>'DC DM lost gear net Mlb'!B138</f>
        <v xml:space="preserve">4A </v>
      </c>
      <c r="C138" s="30">
        <f>'DC DM lost gear net Mlb'!C138</f>
        <v>7994.9</v>
      </c>
      <c r="D138" s="30">
        <f>'DC DM lost gear net Mlb'!D138</f>
        <v>43</v>
      </c>
      <c r="E138" s="34">
        <f>'DC DM lost gear net Mlb'!E138</f>
        <v>5.4000000000000003E-3</v>
      </c>
      <c r="F138" s="27">
        <f>'DC DM lost gear net Mlb'!F138/2204.623</f>
        <v>1146.628244375569</v>
      </c>
      <c r="G138" s="30">
        <f t="shared" si="2"/>
        <v>6.1917925196280734</v>
      </c>
      <c r="I138"/>
      <c r="J138"/>
      <c r="K138"/>
    </row>
    <row r="139" spans="1:11" x14ac:dyDescent="0.25">
      <c r="A139" s="10">
        <f>'DC DM lost gear net Mlb'!A139</f>
        <v>2009</v>
      </c>
      <c r="B139" s="10" t="str">
        <f>'DC DM lost gear net Mlb'!B139</f>
        <v xml:space="preserve">4B </v>
      </c>
      <c r="C139" s="30">
        <f>'DC DM lost gear net Mlb'!C139</f>
        <v>5486.6</v>
      </c>
      <c r="D139" s="30">
        <f>'DC DM lost gear net Mlb'!D139</f>
        <v>118</v>
      </c>
      <c r="E139" s="34">
        <f>'DC DM lost gear net Mlb'!E139</f>
        <v>2.1499999999999998E-2</v>
      </c>
      <c r="F139" s="27">
        <f>'DC DM lost gear net Mlb'!F139/2204.623</f>
        <v>722.65462167454484</v>
      </c>
      <c r="G139" s="30">
        <f t="shared" si="2"/>
        <v>15.537074366002713</v>
      </c>
      <c r="I139"/>
      <c r="J139"/>
      <c r="K139"/>
    </row>
    <row r="140" spans="1:11" x14ac:dyDescent="0.25">
      <c r="A140" s="10">
        <f>'DC DM lost gear net Mlb'!A140</f>
        <v>2009</v>
      </c>
      <c r="B140" s="10" t="str">
        <f>'DC DM lost gear net Mlb'!B140</f>
        <v xml:space="preserve">4C </v>
      </c>
      <c r="C140" s="30">
        <f>'DC DM lost gear net Mlb'!C140</f>
        <v>6158.2</v>
      </c>
      <c r="D140" s="30">
        <f>'DC DM lost gear net Mlb'!D140</f>
        <v>21</v>
      </c>
      <c r="E140" s="34">
        <f>'DC DM lost gear net Mlb'!E140</f>
        <v>3.3999999999999998E-3</v>
      </c>
      <c r="F140" s="27">
        <f>'DC DM lost gear net Mlb'!F140/2204.623</f>
        <v>292.32571736754988</v>
      </c>
      <c r="G140" s="30">
        <f t="shared" si="2"/>
        <v>0.99390743904966961</v>
      </c>
      <c r="I140"/>
      <c r="J140"/>
      <c r="K140"/>
    </row>
    <row r="141" spans="1:11" x14ac:dyDescent="0.25">
      <c r="A141" s="10">
        <f>'DC DM lost gear net Mlb'!A141</f>
        <v>2009</v>
      </c>
      <c r="B141" s="10" t="str">
        <f>'DC DM lost gear net Mlb'!B141</f>
        <v xml:space="preserve">4D </v>
      </c>
      <c r="C141" s="30">
        <f>'DC DM lost gear net Mlb'!C141</f>
        <v>6140.5</v>
      </c>
      <c r="D141" s="30">
        <f>'DC DM lost gear net Mlb'!D141</f>
        <v>29</v>
      </c>
      <c r="E141" s="34">
        <f>'DC DM lost gear net Mlb'!E141</f>
        <v>4.7000000000000002E-3</v>
      </c>
      <c r="F141" s="27">
        <f>'DC DM lost gear net Mlb'!F141/2204.623</f>
        <v>1002.6131451953463</v>
      </c>
      <c r="G141" s="30">
        <f t="shared" si="2"/>
        <v>4.7122817824181276</v>
      </c>
      <c r="I141"/>
      <c r="J141"/>
      <c r="K141"/>
    </row>
    <row r="142" spans="1:11" x14ac:dyDescent="0.25">
      <c r="A142" s="10">
        <f>'DC DM lost gear net Mlb'!A142</f>
        <v>2009</v>
      </c>
      <c r="B142" s="10" t="str">
        <f>'DC DM lost gear net Mlb'!B142</f>
        <v xml:space="preserve">4E </v>
      </c>
      <c r="C142" s="30">
        <f>'DC DM lost gear net Mlb'!C142</f>
        <v>4</v>
      </c>
      <c r="D142" s="30">
        <f>'DC DM lost gear net Mlb'!D142</f>
        <v>0</v>
      </c>
      <c r="E142" s="34">
        <f>'DC DM lost gear net Mlb'!E142</f>
        <v>0</v>
      </c>
      <c r="F142" s="27">
        <f>'DC DM lost gear net Mlb'!F142/2204.623</f>
        <v>200.79351435596925</v>
      </c>
      <c r="G142" s="30">
        <f t="shared" si="2"/>
        <v>0</v>
      </c>
      <c r="I142"/>
      <c r="J142"/>
      <c r="K142"/>
    </row>
    <row r="143" spans="1:11" x14ac:dyDescent="0.25">
      <c r="A143" s="10">
        <f>'DC DM lost gear net Mlb'!A143</f>
        <v>2008</v>
      </c>
      <c r="B143" s="10" t="str">
        <f>'DC DM lost gear net Mlb'!B143</f>
        <v xml:space="preserve">2A </v>
      </c>
      <c r="C143" s="30">
        <f>'DC DM lost gear net Mlb'!C143</f>
        <v>4550</v>
      </c>
      <c r="D143" s="30">
        <f>'DC DM lost gear net Mlb'!D143</f>
        <v>2</v>
      </c>
      <c r="E143" s="34">
        <f>'DC DM lost gear net Mlb'!E143</f>
        <v>4.0000000000000002E-4</v>
      </c>
      <c r="F143" s="27">
        <f>'DC DM lost gear net Mlb'!F143/2204.623</f>
        <v>309.4755883432224</v>
      </c>
      <c r="G143" s="30">
        <f t="shared" si="2"/>
        <v>0.12379023533728896</v>
      </c>
      <c r="I143"/>
      <c r="J143"/>
      <c r="K143"/>
    </row>
    <row r="144" spans="1:11" x14ac:dyDescent="0.25">
      <c r="A144" s="10">
        <f>'DC DM lost gear net Mlb'!A144</f>
        <v>2008</v>
      </c>
      <c r="B144" s="10" t="str">
        <f>'DC DM lost gear net Mlb'!B144</f>
        <v xml:space="preserve">2B </v>
      </c>
      <c r="C144" s="30">
        <f>'DC DM lost gear net Mlb'!C144</f>
        <v>49149.4</v>
      </c>
      <c r="D144" s="30">
        <f>'DC DM lost gear net Mlb'!D144</f>
        <v>198</v>
      </c>
      <c r="E144" s="34">
        <f>'DC DM lost gear net Mlb'!E144</f>
        <v>4.0000000000000001E-3</v>
      </c>
      <c r="F144" s="27">
        <f>'DC DM lost gear net Mlb'!F144/2204.623</f>
        <v>3517.5900822952494</v>
      </c>
      <c r="G144" s="30">
        <f t="shared" si="2"/>
        <v>14.070360329180998</v>
      </c>
      <c r="I144"/>
      <c r="J144"/>
      <c r="K144"/>
    </row>
    <row r="145" spans="1:11" x14ac:dyDescent="0.25">
      <c r="A145" s="10">
        <f>'DC DM lost gear net Mlb'!A145</f>
        <v>2008</v>
      </c>
      <c r="B145" s="10" t="str">
        <f>'DC DM lost gear net Mlb'!B145</f>
        <v xml:space="preserve">2C </v>
      </c>
      <c r="C145" s="30">
        <f>'DC DM lost gear net Mlb'!C145</f>
        <v>29294.1</v>
      </c>
      <c r="D145" s="30">
        <f>'DC DM lost gear net Mlb'!D145</f>
        <v>75</v>
      </c>
      <c r="E145" s="34">
        <f>'DC DM lost gear net Mlb'!E145</f>
        <v>2.5999999999999999E-3</v>
      </c>
      <c r="F145" s="27">
        <f>'DC DM lost gear net Mlb'!F145/2204.623</f>
        <v>2815.1225855849275</v>
      </c>
      <c r="G145" s="30">
        <f t="shared" si="2"/>
        <v>7.3193187225208112</v>
      </c>
      <c r="I145"/>
      <c r="J145"/>
      <c r="K145"/>
    </row>
    <row r="146" spans="1:11" x14ac:dyDescent="0.25">
      <c r="A146" s="10">
        <f>'DC DM lost gear net Mlb'!A146</f>
        <v>2008</v>
      </c>
      <c r="B146" s="10" t="str">
        <f>'DC DM lost gear net Mlb'!B146</f>
        <v xml:space="preserve">3A </v>
      </c>
      <c r="C146" s="30">
        <f>'DC DM lost gear net Mlb'!C146</f>
        <v>51491.4</v>
      </c>
      <c r="D146" s="30">
        <f>'DC DM lost gear net Mlb'!D146</f>
        <v>160.30000000000001</v>
      </c>
      <c r="E146" s="34">
        <f>'DC DM lost gear net Mlb'!E146</f>
        <v>3.0999999999999999E-3</v>
      </c>
      <c r="F146" s="27">
        <f>'DC DM lost gear net Mlb'!F146/2204.623</f>
        <v>11121.841239976176</v>
      </c>
      <c r="G146" s="30">
        <f t="shared" si="2"/>
        <v>34.477707843926147</v>
      </c>
      <c r="I146"/>
      <c r="J146"/>
      <c r="K146"/>
    </row>
    <row r="147" spans="1:11" x14ac:dyDescent="0.25">
      <c r="A147" s="10">
        <f>'DC DM lost gear net Mlb'!A147</f>
        <v>2008</v>
      </c>
      <c r="B147" s="10" t="str">
        <f>'DC DM lost gear net Mlb'!B147</f>
        <v xml:space="preserve">3B </v>
      </c>
      <c r="C147" s="30">
        <f>'DC DM lost gear net Mlb'!C147</f>
        <v>34577.9</v>
      </c>
      <c r="D147" s="30">
        <f>'DC DM lost gear net Mlb'!D147</f>
        <v>13</v>
      </c>
      <c r="E147" s="34">
        <f>'DC DM lost gear net Mlb'!E147</f>
        <v>4.0000000000000002E-4</v>
      </c>
      <c r="F147" s="27">
        <f>'DC DM lost gear net Mlb'!F147/2204.623</f>
        <v>4875.9107566236944</v>
      </c>
      <c r="G147" s="30">
        <f t="shared" si="2"/>
        <v>1.9503643026494779</v>
      </c>
      <c r="I147"/>
      <c r="J147"/>
      <c r="K147"/>
    </row>
    <row r="148" spans="1:11" x14ac:dyDescent="0.25">
      <c r="A148" s="10">
        <f>'DC DM lost gear net Mlb'!A148</f>
        <v>2008</v>
      </c>
      <c r="B148" s="10" t="str">
        <f>'DC DM lost gear net Mlb'!B148</f>
        <v xml:space="preserve">4A </v>
      </c>
      <c r="C148" s="30">
        <f>'DC DM lost gear net Mlb'!C148</f>
        <v>10603.3</v>
      </c>
      <c r="D148" s="30">
        <f>'DC DM lost gear net Mlb'!D148</f>
        <v>53</v>
      </c>
      <c r="E148" s="34">
        <f>'DC DM lost gear net Mlb'!E148</f>
        <v>5.0000000000000001E-3</v>
      </c>
      <c r="F148" s="27">
        <f>'DC DM lost gear net Mlb'!F148/2204.623</f>
        <v>1367.8792247019105</v>
      </c>
      <c r="G148" s="30">
        <f t="shared" si="2"/>
        <v>6.8393961235095526</v>
      </c>
      <c r="I148"/>
      <c r="J148"/>
      <c r="K148"/>
    </row>
    <row r="149" spans="1:11" x14ac:dyDescent="0.25">
      <c r="A149" s="10">
        <f>'DC DM lost gear net Mlb'!A149</f>
        <v>2008</v>
      </c>
      <c r="B149" s="10" t="str">
        <f>'DC DM lost gear net Mlb'!B149</f>
        <v xml:space="preserve">4B </v>
      </c>
      <c r="C149" s="30">
        <f>'DC DM lost gear net Mlb'!C149</f>
        <v>5969.5</v>
      </c>
      <c r="D149" s="30">
        <f>'DC DM lost gear net Mlb'!D149</f>
        <v>80.8</v>
      </c>
      <c r="E149" s="34">
        <f>'DC DM lost gear net Mlb'!E149</f>
        <v>1.35E-2</v>
      </c>
      <c r="F149" s="27">
        <f>'DC DM lost gear net Mlb'!F149/2204.623</f>
        <v>799.66053152851987</v>
      </c>
      <c r="G149" s="30">
        <f t="shared" si="2"/>
        <v>10.795417175635018</v>
      </c>
      <c r="I149"/>
      <c r="J149"/>
      <c r="K149"/>
    </row>
    <row r="150" spans="1:11" x14ac:dyDescent="0.25">
      <c r="A150" s="10">
        <f>'DC DM lost gear net Mlb'!A150</f>
        <v>2008</v>
      </c>
      <c r="B150" s="10" t="str">
        <f>'DC DM lost gear net Mlb'!B150</f>
        <v xml:space="preserve">4C </v>
      </c>
      <c r="C150" s="30">
        <f>'DC DM lost gear net Mlb'!C150</f>
        <v>7353</v>
      </c>
      <c r="D150" s="30">
        <f>'DC DM lost gear net Mlb'!D150</f>
        <v>15</v>
      </c>
      <c r="E150" s="34">
        <f>'DC DM lost gear net Mlb'!E150</f>
        <v>2E-3</v>
      </c>
      <c r="F150" s="27">
        <f>'DC DM lost gear net Mlb'!F150/2204.623</f>
        <v>328.26791700893983</v>
      </c>
      <c r="G150" s="30">
        <f t="shared" si="2"/>
        <v>0.65653583401787963</v>
      </c>
      <c r="I150"/>
      <c r="J150"/>
      <c r="K150"/>
    </row>
    <row r="151" spans="1:11" x14ac:dyDescent="0.25">
      <c r="A151" s="10">
        <f>'DC DM lost gear net Mlb'!A151</f>
        <v>2008</v>
      </c>
      <c r="B151" s="10" t="str">
        <f>'DC DM lost gear net Mlb'!B151</f>
        <v xml:space="preserve">4D </v>
      </c>
      <c r="C151" s="30">
        <f>'DC DM lost gear net Mlb'!C151</f>
        <v>6503.5</v>
      </c>
      <c r="D151" s="30">
        <f>'DC DM lost gear net Mlb'!D151</f>
        <v>23.9</v>
      </c>
      <c r="E151" s="34">
        <f>'DC DM lost gear net Mlb'!E151</f>
        <v>3.7000000000000002E-3</v>
      </c>
      <c r="F151" s="27">
        <f>'DC DM lost gear net Mlb'!F151/2204.623</f>
        <v>1157.5212632726775</v>
      </c>
      <c r="G151" s="30">
        <f t="shared" si="2"/>
        <v>4.2828286741089068</v>
      </c>
      <c r="I151"/>
      <c r="J151"/>
      <c r="K151"/>
    </row>
    <row r="152" spans="1:11" x14ac:dyDescent="0.25">
      <c r="A152" s="10">
        <f>'DC DM lost gear net Mlb'!A152</f>
        <v>2008</v>
      </c>
      <c r="B152" s="10" t="str">
        <f>'DC DM lost gear net Mlb'!B152</f>
        <v xml:space="preserve">4E </v>
      </c>
      <c r="C152" s="30">
        <f>'DC DM lost gear net Mlb'!C152</f>
        <v>31</v>
      </c>
      <c r="D152" s="30">
        <f>'DC DM lost gear net Mlb'!D152</f>
        <v>0</v>
      </c>
      <c r="E152" s="34">
        <f>'DC DM lost gear net Mlb'!E152</f>
        <v>0</v>
      </c>
      <c r="F152" s="27">
        <f>'DC DM lost gear net Mlb'!F152/2204.623</f>
        <v>271.86689062030104</v>
      </c>
      <c r="G152" s="30">
        <f t="shared" si="2"/>
        <v>0</v>
      </c>
      <c r="I152"/>
      <c r="J152"/>
      <c r="K152"/>
    </row>
    <row r="153" spans="1:11" x14ac:dyDescent="0.25">
      <c r="A153" s="10">
        <f>'DC DM lost gear net Mlb'!A153</f>
        <v>2007</v>
      </c>
      <c r="B153" s="10" t="str">
        <f>'DC DM lost gear net Mlb'!B153</f>
        <v xml:space="preserve">2A </v>
      </c>
      <c r="C153" s="30">
        <f>'DC DM lost gear net Mlb'!C153</f>
        <v>3631</v>
      </c>
      <c r="D153" s="30">
        <f>'DC DM lost gear net Mlb'!D153</f>
        <v>16</v>
      </c>
      <c r="E153" s="34">
        <f>'DC DM lost gear net Mlb'!E153</f>
        <v>4.4000000000000003E-3</v>
      </c>
      <c r="F153" s="27">
        <f>'DC DM lost gear net Mlb'!F153/2204.623</f>
        <v>357.71921094899216</v>
      </c>
      <c r="G153" s="30">
        <f t="shared" si="2"/>
        <v>1.5739645281755656</v>
      </c>
      <c r="I153"/>
      <c r="J153"/>
      <c r="K153"/>
    </row>
    <row r="154" spans="1:11" x14ac:dyDescent="0.25">
      <c r="A154" s="10">
        <f>'DC DM lost gear net Mlb'!A154</f>
        <v>2007</v>
      </c>
      <c r="B154" s="10" t="str">
        <f>'DC DM lost gear net Mlb'!B154</f>
        <v xml:space="preserve">2B </v>
      </c>
      <c r="C154" s="30">
        <f>'DC DM lost gear net Mlb'!C154</f>
        <v>54983</v>
      </c>
      <c r="D154" s="30">
        <f>'DC DM lost gear net Mlb'!D154</f>
        <v>270</v>
      </c>
      <c r="E154" s="34">
        <f>'DC DM lost gear net Mlb'!E154</f>
        <v>4.8999999999999998E-3</v>
      </c>
      <c r="F154" s="27">
        <f>'DC DM lost gear net Mlb'!F154/2204.623</f>
        <v>4432.5056937172476</v>
      </c>
      <c r="G154" s="30">
        <f t="shared" si="2"/>
        <v>21.719277899214511</v>
      </c>
      <c r="I154"/>
      <c r="J154"/>
      <c r="K154"/>
    </row>
    <row r="155" spans="1:11" x14ac:dyDescent="0.25">
      <c r="A155" s="10">
        <f>'DC DM lost gear net Mlb'!A155</f>
        <v>2007</v>
      </c>
      <c r="B155" s="10" t="str">
        <f>'DC DM lost gear net Mlb'!B155</f>
        <v xml:space="preserve">2C </v>
      </c>
      <c r="C155" s="30">
        <f>'DC DM lost gear net Mlb'!C155</f>
        <v>38255.4</v>
      </c>
      <c r="D155" s="30">
        <f>'DC DM lost gear net Mlb'!D155</f>
        <v>120</v>
      </c>
      <c r="E155" s="34">
        <f>'DC DM lost gear net Mlb'!E155</f>
        <v>3.0999999999999999E-3</v>
      </c>
      <c r="F155" s="27">
        <f>'DC DM lost gear net Mlb'!F155/2204.623</f>
        <v>3843.3387477133278</v>
      </c>
      <c r="G155" s="30">
        <f t="shared" si="2"/>
        <v>11.914350117911315</v>
      </c>
      <c r="I155"/>
      <c r="J155"/>
      <c r="K155"/>
    </row>
    <row r="156" spans="1:11" x14ac:dyDescent="0.25">
      <c r="A156" s="10">
        <f>'DC DM lost gear net Mlb'!A156</f>
        <v>2007</v>
      </c>
      <c r="B156" s="10" t="str">
        <f>'DC DM lost gear net Mlb'!B156</f>
        <v xml:space="preserve">3A </v>
      </c>
      <c r="C156" s="30">
        <f>'DC DM lost gear net Mlb'!C156</f>
        <v>52569</v>
      </c>
      <c r="D156" s="30">
        <f>'DC DM lost gear net Mlb'!D156</f>
        <v>172</v>
      </c>
      <c r="E156" s="34">
        <f>'DC DM lost gear net Mlb'!E156</f>
        <v>3.3E-3</v>
      </c>
      <c r="F156" s="27">
        <f>'DC DM lost gear net Mlb'!F156/2204.623</f>
        <v>12016.989299304234</v>
      </c>
      <c r="G156" s="30">
        <f t="shared" si="2"/>
        <v>39.656064687703974</v>
      </c>
      <c r="I156"/>
      <c r="J156"/>
      <c r="K156"/>
    </row>
    <row r="157" spans="1:11" x14ac:dyDescent="0.25">
      <c r="A157" s="10">
        <f>'DC DM lost gear net Mlb'!A157</f>
        <v>2007</v>
      </c>
      <c r="B157" s="10" t="str">
        <f>'DC DM lost gear net Mlb'!B157</f>
        <v xml:space="preserve">3B </v>
      </c>
      <c r="C157" s="30">
        <f>'DC DM lost gear net Mlb'!C157</f>
        <v>26277</v>
      </c>
      <c r="D157" s="30">
        <f>'DC DM lost gear net Mlb'!D157</f>
        <v>63</v>
      </c>
      <c r="E157" s="34">
        <f>'DC DM lost gear net Mlb'!E157</f>
        <v>2.3999999999999998E-3</v>
      </c>
      <c r="F157" s="27">
        <f>'DC DM lost gear net Mlb'!F157/2204.623</f>
        <v>4195.2551524682449</v>
      </c>
      <c r="G157" s="30">
        <f t="shared" si="2"/>
        <v>10.068612365923787</v>
      </c>
      <c r="I157"/>
      <c r="J157"/>
      <c r="K157"/>
    </row>
    <row r="158" spans="1:11" x14ac:dyDescent="0.25">
      <c r="A158" s="10">
        <f>'DC DM lost gear net Mlb'!A158</f>
        <v>2007</v>
      </c>
      <c r="B158" s="10" t="str">
        <f>'DC DM lost gear net Mlb'!B158</f>
        <v xml:space="preserve">4A </v>
      </c>
      <c r="C158" s="30">
        <f>'DC DM lost gear net Mlb'!C158</f>
        <v>10193</v>
      </c>
      <c r="D158" s="30">
        <f>'DC DM lost gear net Mlb'!D158</f>
        <v>70</v>
      </c>
      <c r="E158" s="34">
        <f>'DC DM lost gear net Mlb'!E158</f>
        <v>6.8999999999999999E-3</v>
      </c>
      <c r="F158" s="27">
        <f>'DC DM lost gear net Mlb'!F158/2204.623</f>
        <v>1282.9413464342883</v>
      </c>
      <c r="G158" s="30">
        <f t="shared" si="2"/>
        <v>8.8522952903965901</v>
      </c>
      <c r="I158"/>
      <c r="J158"/>
      <c r="K158"/>
    </row>
    <row r="159" spans="1:11" x14ac:dyDescent="0.25">
      <c r="A159" s="10">
        <f>'DC DM lost gear net Mlb'!A159</f>
        <v>2007</v>
      </c>
      <c r="B159" s="10" t="str">
        <f>'DC DM lost gear net Mlb'!B159</f>
        <v xml:space="preserve">4B </v>
      </c>
      <c r="C159" s="30">
        <f>'DC DM lost gear net Mlb'!C159</f>
        <v>4017</v>
      </c>
      <c r="D159" s="30">
        <f>'DC DM lost gear net Mlb'!D159</f>
        <v>34</v>
      </c>
      <c r="E159" s="34">
        <f>'DC DM lost gear net Mlb'!E159</f>
        <v>8.5000000000000006E-3</v>
      </c>
      <c r="F159" s="27">
        <f>'DC DM lost gear net Mlb'!F159/2204.623</f>
        <v>642.34157041816218</v>
      </c>
      <c r="G159" s="30">
        <f t="shared" si="2"/>
        <v>5.4599033485543789</v>
      </c>
      <c r="I159"/>
      <c r="J159"/>
      <c r="K159"/>
    </row>
    <row r="160" spans="1:11" x14ac:dyDescent="0.25">
      <c r="A160" s="10">
        <f>'DC DM lost gear net Mlb'!A160</f>
        <v>2007</v>
      </c>
      <c r="B160" s="10" t="str">
        <f>'DC DM lost gear net Mlb'!B160</f>
        <v xml:space="preserve">4C </v>
      </c>
      <c r="C160" s="30">
        <f>'DC DM lost gear net Mlb'!C160</f>
        <v>7158</v>
      </c>
      <c r="D160" s="30">
        <f>'DC DM lost gear net Mlb'!D160</f>
        <v>5</v>
      </c>
      <c r="E160" s="34">
        <f>'DC DM lost gear net Mlb'!E160</f>
        <v>6.9999999999999999E-4</v>
      </c>
      <c r="F160" s="27">
        <f>'DC DM lost gear net Mlb'!F160/2204.623</f>
        <v>249.87673629459547</v>
      </c>
      <c r="G160" s="30">
        <f t="shared" si="2"/>
        <v>0.17491371540621684</v>
      </c>
      <c r="I160"/>
      <c r="J160"/>
      <c r="K160"/>
    </row>
    <row r="161" spans="1:11" x14ac:dyDescent="0.25">
      <c r="A161" s="10">
        <f>'DC DM lost gear net Mlb'!A161</f>
        <v>2007</v>
      </c>
      <c r="B161" s="10" t="str">
        <f>'DC DM lost gear net Mlb'!B161</f>
        <v xml:space="preserve">4D </v>
      </c>
      <c r="C161" s="30">
        <f>'DC DM lost gear net Mlb'!C161</f>
        <v>6420</v>
      </c>
      <c r="D161" s="30">
        <f>'DC DM lost gear net Mlb'!D161</f>
        <v>4</v>
      </c>
      <c r="E161" s="34">
        <f>'DC DM lost gear net Mlb'!E161</f>
        <v>5.9999999999999995E-4</v>
      </c>
      <c r="F161" s="27">
        <f>'DC DM lost gear net Mlb'!F161/2204.623</f>
        <v>1233.7837353597417</v>
      </c>
      <c r="G161" s="30">
        <f t="shared" si="2"/>
        <v>0.74027024121584495</v>
      </c>
      <c r="I161"/>
      <c r="J161"/>
      <c r="K161"/>
    </row>
    <row r="162" spans="1:11" x14ac:dyDescent="0.25">
      <c r="A162" s="10">
        <f>'DC DM lost gear net Mlb'!A162</f>
        <v>2007</v>
      </c>
      <c r="B162" s="10" t="str">
        <f>'DC DM lost gear net Mlb'!B162</f>
        <v xml:space="preserve">4E </v>
      </c>
      <c r="C162" s="30">
        <f>'DC DM lost gear net Mlb'!C162</f>
        <v>124</v>
      </c>
      <c r="D162" s="30">
        <f>'DC DM lost gear net Mlb'!D162</f>
        <v>0</v>
      </c>
      <c r="E162" s="34">
        <f>'DC DM lost gear net Mlb'!E162</f>
        <v>0</v>
      </c>
      <c r="F162" s="27">
        <f>'DC DM lost gear net Mlb'!F162/2204.623</f>
        <v>262.36912161399022</v>
      </c>
      <c r="G162" s="30">
        <f t="shared" si="2"/>
        <v>0</v>
      </c>
      <c r="I162"/>
      <c r="J162"/>
      <c r="K162"/>
    </row>
    <row r="163" spans="1:11" x14ac:dyDescent="0.25">
      <c r="A163" s="10">
        <f>'DC DM lost gear net Mlb'!A163</f>
        <v>2006</v>
      </c>
      <c r="B163" s="10" t="str">
        <f>'DC DM lost gear net Mlb'!B163</f>
        <v xml:space="preserve">2A </v>
      </c>
      <c r="C163" s="30">
        <f>'DC DM lost gear net Mlb'!C163</f>
        <v>2080</v>
      </c>
      <c r="D163" s="30">
        <f>'DC DM lost gear net Mlb'!D163</f>
        <v>4</v>
      </c>
      <c r="E163" s="34">
        <f>'DC DM lost gear net Mlb'!E163</f>
        <v>1.9E-3</v>
      </c>
      <c r="F163" s="27">
        <f>'DC DM lost gear net Mlb'!F163/2204.623</f>
        <v>376.29018657611755</v>
      </c>
      <c r="G163" s="30">
        <f t="shared" si="2"/>
        <v>0.71495135449462333</v>
      </c>
      <c r="I163"/>
      <c r="J163"/>
      <c r="K163"/>
    </row>
    <row r="164" spans="1:11" x14ac:dyDescent="0.25">
      <c r="A164" s="10">
        <f>'DC DM lost gear net Mlb'!A164</f>
        <v>2006</v>
      </c>
      <c r="B164" s="10" t="str">
        <f>'DC DM lost gear net Mlb'!B164</f>
        <v xml:space="preserve">2B </v>
      </c>
      <c r="C164" s="30">
        <f>'DC DM lost gear net Mlb'!C164</f>
        <v>66765</v>
      </c>
      <c r="D164" s="30">
        <f>'DC DM lost gear net Mlb'!D164</f>
        <v>301</v>
      </c>
      <c r="E164" s="34">
        <f>'DC DM lost gear net Mlb'!E164</f>
        <v>4.4999999999999997E-3</v>
      </c>
      <c r="F164" s="27">
        <f>'DC DM lost gear net Mlb'!F164/2204.623</f>
        <v>5445.2520907202725</v>
      </c>
      <c r="G164" s="30">
        <f t="shared" si="2"/>
        <v>24.503634408241226</v>
      </c>
      <c r="I164"/>
      <c r="J164"/>
      <c r="K164"/>
    </row>
    <row r="165" spans="1:11" x14ac:dyDescent="0.25">
      <c r="A165" s="10">
        <f>'DC DM lost gear net Mlb'!A165</f>
        <v>2006</v>
      </c>
      <c r="B165" s="10" t="str">
        <f>'DC DM lost gear net Mlb'!B165</f>
        <v xml:space="preserve">2C </v>
      </c>
      <c r="C165" s="30">
        <f>'DC DM lost gear net Mlb'!C165</f>
        <v>46138</v>
      </c>
      <c r="D165" s="30">
        <f>'DC DM lost gear net Mlb'!D165</f>
        <v>125.7</v>
      </c>
      <c r="E165" s="34">
        <f>'DC DM lost gear net Mlb'!E165</f>
        <v>2.7000000000000001E-3</v>
      </c>
      <c r="F165" s="27">
        <f>'DC DM lost gear net Mlb'!F165/2204.623</f>
        <v>4759.2717666467233</v>
      </c>
      <c r="G165" s="30">
        <f t="shared" si="2"/>
        <v>12.850033769946153</v>
      </c>
      <c r="I165"/>
      <c r="J165"/>
      <c r="K165"/>
    </row>
    <row r="166" spans="1:11" x14ac:dyDescent="0.25">
      <c r="A166" s="10">
        <f>'DC DM lost gear net Mlb'!A166</f>
        <v>2006</v>
      </c>
      <c r="B166" s="10" t="str">
        <f>'DC DM lost gear net Mlb'!B166</f>
        <v xml:space="preserve">3A </v>
      </c>
      <c r="C166" s="30">
        <f>'DC DM lost gear net Mlb'!C166</f>
        <v>47116</v>
      </c>
      <c r="D166" s="30">
        <f>'DC DM lost gear net Mlb'!D166</f>
        <v>96</v>
      </c>
      <c r="E166" s="34">
        <f>'DC DM lost gear net Mlb'!E166</f>
        <v>2E-3</v>
      </c>
      <c r="F166" s="27">
        <f>'DC DM lost gear net Mlb'!F166/2204.623</f>
        <v>11663.719828741694</v>
      </c>
      <c r="G166" s="30">
        <f t="shared" si="2"/>
        <v>23.327439657483389</v>
      </c>
      <c r="I166"/>
      <c r="J166"/>
      <c r="K166"/>
    </row>
    <row r="167" spans="1:11" x14ac:dyDescent="0.25">
      <c r="A167" s="10">
        <f>'DC DM lost gear net Mlb'!A167</f>
        <v>2006</v>
      </c>
      <c r="B167" s="10" t="str">
        <f>'DC DM lost gear net Mlb'!B167</f>
        <v xml:space="preserve">3B </v>
      </c>
      <c r="C167" s="30">
        <f>'DC DM lost gear net Mlb'!C167</f>
        <v>27901</v>
      </c>
      <c r="D167" s="30">
        <f>'DC DM lost gear net Mlb'!D167</f>
        <v>43</v>
      </c>
      <c r="E167" s="34">
        <f>'DC DM lost gear net Mlb'!E167</f>
        <v>1.5E-3</v>
      </c>
      <c r="F167" s="27">
        <f>'DC DM lost gear net Mlb'!F167/2204.623</f>
        <v>4894.913552112992</v>
      </c>
      <c r="G167" s="30">
        <f t="shared" si="2"/>
        <v>7.3423703281694879</v>
      </c>
      <c r="I167"/>
      <c r="J167"/>
      <c r="K167"/>
    </row>
    <row r="168" spans="1:11" x14ac:dyDescent="0.25">
      <c r="A168" s="10">
        <f>'DC DM lost gear net Mlb'!A168</f>
        <v>2006</v>
      </c>
      <c r="B168" s="10" t="str">
        <f>'DC DM lost gear net Mlb'!B168</f>
        <v xml:space="preserve">4A </v>
      </c>
      <c r="C168" s="30">
        <f>'DC DM lost gear net Mlb'!C168</f>
        <v>10049</v>
      </c>
      <c r="D168" s="30">
        <f>'DC DM lost gear net Mlb'!D168</f>
        <v>63</v>
      </c>
      <c r="E168" s="34">
        <f>'DC DM lost gear net Mlb'!E168</f>
        <v>6.3E-3</v>
      </c>
      <c r="F168" s="27">
        <f>'DC DM lost gear net Mlb'!F168/2204.623</f>
        <v>1511.5114919875189</v>
      </c>
      <c r="G168" s="30">
        <f t="shared" si="2"/>
        <v>9.5225223995213693</v>
      </c>
      <c r="I168"/>
      <c r="J168"/>
      <c r="K168"/>
    </row>
    <row r="169" spans="1:11" x14ac:dyDescent="0.25">
      <c r="A169" s="10">
        <f>'DC DM lost gear net Mlb'!A169</f>
        <v>2006</v>
      </c>
      <c r="B169" s="10" t="str">
        <f>'DC DM lost gear net Mlb'!B169</f>
        <v xml:space="preserve">4B </v>
      </c>
      <c r="C169" s="30">
        <f>'DC DM lost gear net Mlb'!C169</f>
        <v>2430</v>
      </c>
      <c r="D169" s="30">
        <f>'DC DM lost gear net Mlb'!D169</f>
        <v>11</v>
      </c>
      <c r="E169" s="34">
        <f>'DC DM lost gear net Mlb'!E169</f>
        <v>4.4999999999999997E-3</v>
      </c>
      <c r="F169" s="27">
        <f>'DC DM lost gear net Mlb'!F169/2204.623</f>
        <v>721.37821296430275</v>
      </c>
      <c r="G169" s="30">
        <f t="shared" si="2"/>
        <v>3.2462019583393622</v>
      </c>
      <c r="I169"/>
      <c r="J169"/>
      <c r="K169"/>
    </row>
    <row r="170" spans="1:11" x14ac:dyDescent="0.25">
      <c r="A170" s="10">
        <f>'DC DM lost gear net Mlb'!A170</f>
        <v>2006</v>
      </c>
      <c r="B170" s="10" t="str">
        <f>'DC DM lost gear net Mlb'!B170</f>
        <v xml:space="preserve">4C </v>
      </c>
      <c r="C170" s="30">
        <f>'DC DM lost gear net Mlb'!C170</f>
        <v>5785</v>
      </c>
      <c r="D170" s="30">
        <f>'DC DM lost gear net Mlb'!D170</f>
        <v>16</v>
      </c>
      <c r="E170" s="34">
        <f>'DC DM lost gear net Mlb'!E170</f>
        <v>2.8E-3</v>
      </c>
      <c r="F170" s="27">
        <f>'DC DM lost gear net Mlb'!F170/2204.623</f>
        <v>223.56384742425348</v>
      </c>
      <c r="G170" s="30">
        <f t="shared" si="2"/>
        <v>0.6259787727879097</v>
      </c>
      <c r="I170"/>
      <c r="J170"/>
      <c r="K170"/>
    </row>
    <row r="171" spans="1:11" x14ac:dyDescent="0.25">
      <c r="A171" s="10">
        <f>'DC DM lost gear net Mlb'!A171</f>
        <v>2006</v>
      </c>
      <c r="B171" s="10" t="str">
        <f>'DC DM lost gear net Mlb'!B171</f>
        <v xml:space="preserve">4D </v>
      </c>
      <c r="C171" s="30">
        <f>'DC DM lost gear net Mlb'!C171</f>
        <v>3803</v>
      </c>
      <c r="D171" s="30">
        <f>'DC DM lost gear net Mlb'!D171</f>
        <v>1</v>
      </c>
      <c r="E171" s="34">
        <f>'DC DM lost gear net Mlb'!E171</f>
        <v>2.9999999999999997E-4</v>
      </c>
      <c r="F171" s="27">
        <f>'DC DM lost gear net Mlb'!F171/2204.623</f>
        <v>1074.0911257843177</v>
      </c>
      <c r="G171" s="30">
        <f t="shared" si="2"/>
        <v>0.32222733773529527</v>
      </c>
      <c r="I171"/>
      <c r="J171"/>
      <c r="K171"/>
    </row>
    <row r="172" spans="1:11" x14ac:dyDescent="0.25">
      <c r="A172" s="10">
        <f>'DC DM lost gear net Mlb'!A172</f>
        <v>2006</v>
      </c>
      <c r="B172" s="10" t="str">
        <f>'DC DM lost gear net Mlb'!B172</f>
        <v xml:space="preserve">4E </v>
      </c>
      <c r="C172" s="30">
        <f>'DC DM lost gear net Mlb'!C172</f>
        <v>153</v>
      </c>
      <c r="D172" s="30">
        <f>'DC DM lost gear net Mlb'!D172</f>
        <v>0</v>
      </c>
      <c r="E172" s="34">
        <f>'DC DM lost gear net Mlb'!E172</f>
        <v>0</v>
      </c>
      <c r="F172" s="27">
        <f>'DC DM lost gear net Mlb'!F172/2204.623</f>
        <v>165.87507251806773</v>
      </c>
      <c r="G172" s="30">
        <f t="shared" si="2"/>
        <v>0</v>
      </c>
      <c r="I172"/>
      <c r="J172"/>
      <c r="K172"/>
    </row>
    <row r="173" spans="1:11" x14ac:dyDescent="0.25">
      <c r="A173" s="10">
        <f>'DC DM lost gear net Mlb'!A173</f>
        <v>2005</v>
      </c>
      <c r="B173" s="10" t="str">
        <f>'DC DM lost gear net Mlb'!B173</f>
        <v xml:space="preserve">2A </v>
      </c>
      <c r="C173" s="30">
        <f>'DC DM lost gear net Mlb'!C173</f>
        <v>2870</v>
      </c>
      <c r="D173" s="30">
        <f>'DC DM lost gear net Mlb'!D173</f>
        <v>24</v>
      </c>
      <c r="E173" s="34">
        <f>'DC DM lost gear net Mlb'!E173</f>
        <v>8.3999999999999995E-3</v>
      </c>
      <c r="F173" s="27">
        <f>'DC DM lost gear net Mlb'!F173/2204.623</f>
        <v>364.34936948403424</v>
      </c>
      <c r="G173" s="30">
        <f t="shared" si="2"/>
        <v>3.0605347036658874</v>
      </c>
      <c r="I173"/>
      <c r="J173"/>
      <c r="K173"/>
    </row>
    <row r="174" spans="1:11" x14ac:dyDescent="0.25">
      <c r="A174" s="10">
        <f>'DC DM lost gear net Mlb'!A174</f>
        <v>2005</v>
      </c>
      <c r="B174" s="10" t="str">
        <f>'DC DM lost gear net Mlb'!B174</f>
        <v xml:space="preserve">2B </v>
      </c>
      <c r="C174" s="30">
        <f>'DC DM lost gear net Mlb'!C174</f>
        <v>74301</v>
      </c>
      <c r="D174" s="30">
        <f>'DC DM lost gear net Mlb'!D174</f>
        <v>256</v>
      </c>
      <c r="E174" s="34">
        <f>'DC DM lost gear net Mlb'!E174</f>
        <v>3.3999999999999998E-3</v>
      </c>
      <c r="F174" s="27">
        <f>'DC DM lost gear net Mlb'!F174/2204.623</f>
        <v>5593.4515787960117</v>
      </c>
      <c r="G174" s="30">
        <f t="shared" si="2"/>
        <v>19.01773536790644</v>
      </c>
      <c r="I174"/>
      <c r="J174"/>
      <c r="K174"/>
    </row>
    <row r="175" spans="1:11" x14ac:dyDescent="0.25">
      <c r="A175" s="10">
        <f>'DC DM lost gear net Mlb'!A175</f>
        <v>2005</v>
      </c>
      <c r="B175" s="10" t="str">
        <f>'DC DM lost gear net Mlb'!B175</f>
        <v xml:space="preserve">2C </v>
      </c>
      <c r="C175" s="30">
        <f>'DC DM lost gear net Mlb'!C175</f>
        <v>40662.6</v>
      </c>
      <c r="D175" s="30">
        <f>'DC DM lost gear net Mlb'!D175</f>
        <v>180</v>
      </c>
      <c r="E175" s="34">
        <f>'DC DM lost gear net Mlb'!E175</f>
        <v>4.4000000000000003E-3</v>
      </c>
      <c r="F175" s="27">
        <f>'DC DM lost gear net Mlb'!F175/2204.623</f>
        <v>4819.4625566366676</v>
      </c>
      <c r="G175" s="30">
        <f t="shared" si="2"/>
        <v>21.20563524920134</v>
      </c>
      <c r="I175"/>
      <c r="J175"/>
      <c r="K175"/>
    </row>
    <row r="176" spans="1:11" x14ac:dyDescent="0.25">
      <c r="A176" s="10">
        <f>'DC DM lost gear net Mlb'!A176</f>
        <v>2005</v>
      </c>
      <c r="B176" s="10" t="str">
        <f>'DC DM lost gear net Mlb'!B176</f>
        <v xml:space="preserve">3A </v>
      </c>
      <c r="C176" s="30">
        <f>'DC DM lost gear net Mlb'!C176</f>
        <v>46834</v>
      </c>
      <c r="D176" s="30">
        <f>'DC DM lost gear net Mlb'!D176</f>
        <v>173</v>
      </c>
      <c r="E176" s="34">
        <f>'DC DM lost gear net Mlb'!E176</f>
        <v>3.7000000000000002E-3</v>
      </c>
      <c r="F176" s="27">
        <f>'DC DM lost gear net Mlb'!F176/2204.623</f>
        <v>11808.434820828776</v>
      </c>
      <c r="G176" s="30">
        <f t="shared" si="2"/>
        <v>43.691208837066469</v>
      </c>
      <c r="I176"/>
      <c r="J176"/>
      <c r="K176"/>
    </row>
    <row r="177" spans="1:11" x14ac:dyDescent="0.25">
      <c r="A177" s="10">
        <f>'DC DM lost gear net Mlb'!A177</f>
        <v>2005</v>
      </c>
      <c r="B177" s="10" t="str">
        <f>'DC DM lost gear net Mlb'!B177</f>
        <v xml:space="preserve">3B </v>
      </c>
      <c r="C177" s="30">
        <f>'DC DM lost gear net Mlb'!C177</f>
        <v>33174</v>
      </c>
      <c r="D177" s="30">
        <f>'DC DM lost gear net Mlb'!D177</f>
        <v>81</v>
      </c>
      <c r="E177" s="34">
        <f>'DC DM lost gear net Mlb'!E177</f>
        <v>2.3999999999999998E-3</v>
      </c>
      <c r="F177" s="27">
        <f>'DC DM lost gear net Mlb'!F177/2204.623</f>
        <v>5974.244576056768</v>
      </c>
      <c r="G177" s="30">
        <f t="shared" si="2"/>
        <v>14.338186982536241</v>
      </c>
      <c r="I177"/>
      <c r="J177"/>
      <c r="K177"/>
    </row>
    <row r="178" spans="1:11" x14ac:dyDescent="0.25">
      <c r="A178" s="10">
        <f>'DC DM lost gear net Mlb'!A178</f>
        <v>2005</v>
      </c>
      <c r="B178" s="10" t="str">
        <f>'DC DM lost gear net Mlb'!B178</f>
        <v xml:space="preserve">4A </v>
      </c>
      <c r="C178" s="30">
        <f>'DC DM lost gear net Mlb'!C178</f>
        <v>10096</v>
      </c>
      <c r="D178" s="30">
        <f>'DC DM lost gear net Mlb'!D178</f>
        <v>97</v>
      </c>
      <c r="E178" s="34">
        <f>'DC DM lost gear net Mlb'!E178</f>
        <v>9.5999999999999992E-3</v>
      </c>
      <c r="F178" s="27">
        <f>'DC DM lost gear net Mlb'!F178/2204.623</f>
        <v>1543.9365369952141</v>
      </c>
      <c r="G178" s="30">
        <f t="shared" si="2"/>
        <v>14.821790755154053</v>
      </c>
      <c r="I178"/>
      <c r="J178"/>
      <c r="K178"/>
    </row>
    <row r="179" spans="1:11" x14ac:dyDescent="0.25">
      <c r="A179" s="10">
        <f>'DC DM lost gear net Mlb'!A179</f>
        <v>2005</v>
      </c>
      <c r="B179" s="10" t="str">
        <f>'DC DM lost gear net Mlb'!B179</f>
        <v xml:space="preserve">4B </v>
      </c>
      <c r="C179" s="30">
        <f>'DC DM lost gear net Mlb'!C179</f>
        <v>5742</v>
      </c>
      <c r="D179" s="30">
        <f>'DC DM lost gear net Mlb'!D179</f>
        <v>39</v>
      </c>
      <c r="E179" s="34">
        <f>'DC DM lost gear net Mlb'!E179</f>
        <v>6.7999999999999996E-3</v>
      </c>
      <c r="F179" s="27">
        <f>'DC DM lost gear net Mlb'!F179/2204.623</f>
        <v>895.78581009088623</v>
      </c>
      <c r="G179" s="30">
        <f t="shared" si="2"/>
        <v>6.0913435086180261</v>
      </c>
      <c r="I179"/>
      <c r="J179"/>
      <c r="K179"/>
    </row>
    <row r="180" spans="1:11" x14ac:dyDescent="0.25">
      <c r="A180" s="10">
        <f>'DC DM lost gear net Mlb'!A180</f>
        <v>2005</v>
      </c>
      <c r="B180" s="10" t="str">
        <f>'DC DM lost gear net Mlb'!B180</f>
        <v xml:space="preserve">4C </v>
      </c>
      <c r="C180" s="30">
        <f>'DC DM lost gear net Mlb'!C180</f>
        <v>6172</v>
      </c>
      <c r="D180" s="30">
        <f>'DC DM lost gear net Mlb'!D180</f>
        <v>19</v>
      </c>
      <c r="E180" s="34">
        <f>'DC DM lost gear net Mlb'!E180</f>
        <v>3.0999999999999999E-3</v>
      </c>
      <c r="F180" s="27">
        <f>'DC DM lost gear net Mlb'!F180/2204.623</f>
        <v>242.00509565581052</v>
      </c>
      <c r="G180" s="30">
        <f t="shared" si="2"/>
        <v>0.75021579653301262</v>
      </c>
      <c r="I180"/>
      <c r="J180"/>
      <c r="K180"/>
    </row>
    <row r="181" spans="1:11" x14ac:dyDescent="0.25">
      <c r="A181" s="10">
        <f>'DC DM lost gear net Mlb'!A181</f>
        <v>2005</v>
      </c>
      <c r="B181" s="10" t="str">
        <f>'DC DM lost gear net Mlb'!B181</f>
        <v xml:space="preserve">4D </v>
      </c>
      <c r="C181" s="30">
        <f>'DC DM lost gear net Mlb'!C181</f>
        <v>4746</v>
      </c>
      <c r="D181" s="30">
        <f>'DC DM lost gear net Mlb'!D181</f>
        <v>0</v>
      </c>
      <c r="E181" s="34">
        <f>'DC DM lost gear net Mlb'!E181</f>
        <v>0</v>
      </c>
      <c r="F181" s="27">
        <f>'DC DM lost gear net Mlb'!F181/2204.623</f>
        <v>1169.3037766547841</v>
      </c>
      <c r="G181" s="30">
        <f t="shared" si="2"/>
        <v>0</v>
      </c>
      <c r="I181"/>
      <c r="J181"/>
      <c r="K181"/>
    </row>
    <row r="182" spans="1:11" x14ac:dyDescent="0.25">
      <c r="A182" s="10">
        <f>'DC DM lost gear net Mlb'!A182</f>
        <v>2005</v>
      </c>
      <c r="B182" s="10" t="str">
        <f>'DC DM lost gear net Mlb'!B182</f>
        <v xml:space="preserve">4E </v>
      </c>
      <c r="C182" s="30">
        <f>'DC DM lost gear net Mlb'!C182</f>
        <v>0</v>
      </c>
      <c r="D182" s="30">
        <f>'DC DM lost gear net Mlb'!D182</f>
        <v>0</v>
      </c>
      <c r="E182" s="34">
        <f>'DC DM lost gear net Mlb'!E182</f>
        <v>0</v>
      </c>
      <c r="F182" s="27">
        <f>'DC DM lost gear net Mlb'!F182/2204.623</f>
        <v>167.51117991602192</v>
      </c>
      <c r="G182" s="30">
        <f t="shared" si="2"/>
        <v>0</v>
      </c>
      <c r="I182"/>
      <c r="J182"/>
      <c r="K182"/>
    </row>
    <row r="183" spans="1:11" x14ac:dyDescent="0.25">
      <c r="A183" s="10">
        <f>'DC DM lost gear net Mlb'!A183</f>
        <v>2004</v>
      </c>
      <c r="B183" s="10" t="str">
        <f>'DC DM lost gear net Mlb'!B183</f>
        <v xml:space="preserve">2A </v>
      </c>
      <c r="C183" s="30">
        <f>'DC DM lost gear net Mlb'!C183</f>
        <v>2414</v>
      </c>
      <c r="D183" s="30">
        <f>'DC DM lost gear net Mlb'!D183</f>
        <v>0</v>
      </c>
      <c r="E183" s="34">
        <f>'DC DM lost gear net Mlb'!E183</f>
        <v>0</v>
      </c>
      <c r="F183" s="27">
        <f>'DC DM lost gear net Mlb'!F183/2204.623</f>
        <v>400.98012222497903</v>
      </c>
      <c r="G183" s="30">
        <f t="shared" si="2"/>
        <v>0</v>
      </c>
      <c r="I183"/>
      <c r="J183"/>
      <c r="K183"/>
    </row>
    <row r="184" spans="1:11" x14ac:dyDescent="0.25">
      <c r="A184" s="10">
        <f>'DC DM lost gear net Mlb'!A184</f>
        <v>2004</v>
      </c>
      <c r="B184" s="10" t="str">
        <f>'DC DM lost gear net Mlb'!B184</f>
        <v xml:space="preserve">2B </v>
      </c>
      <c r="C184" s="30">
        <f>'DC DM lost gear net Mlb'!C184</f>
        <v>72856</v>
      </c>
      <c r="D184" s="30">
        <f>'DC DM lost gear net Mlb'!D184</f>
        <v>326</v>
      </c>
      <c r="E184" s="34">
        <f>'DC DM lost gear net Mlb'!E184</f>
        <v>4.4999999999999997E-3</v>
      </c>
      <c r="F184" s="27">
        <f>'DC DM lost gear net Mlb'!F184/2204.623</f>
        <v>5516.724174609446</v>
      </c>
      <c r="G184" s="30">
        <f t="shared" si="2"/>
        <v>24.825258785742506</v>
      </c>
      <c r="I184"/>
      <c r="J184"/>
      <c r="K184"/>
    </row>
    <row r="185" spans="1:11" x14ac:dyDescent="0.25">
      <c r="A185" s="10">
        <f>'DC DM lost gear net Mlb'!A185</f>
        <v>2004</v>
      </c>
      <c r="B185" s="10" t="str">
        <f>'DC DM lost gear net Mlb'!B185</f>
        <v xml:space="preserve">2C </v>
      </c>
      <c r="C185" s="30">
        <f>'DC DM lost gear net Mlb'!C185</f>
        <v>31617.3</v>
      </c>
      <c r="D185" s="30">
        <f>'DC DM lost gear net Mlb'!D185</f>
        <v>97</v>
      </c>
      <c r="E185" s="34">
        <f>'DC DM lost gear net Mlb'!E185</f>
        <v>3.0999999999999999E-3</v>
      </c>
      <c r="F185" s="27">
        <f>'DC DM lost gear net Mlb'!F185/2204.623</f>
        <v>4642.2082142842564</v>
      </c>
      <c r="G185" s="30">
        <f t="shared" si="2"/>
        <v>14.390845464281194</v>
      </c>
      <c r="I185"/>
      <c r="J185"/>
      <c r="K185"/>
    </row>
    <row r="186" spans="1:11" x14ac:dyDescent="0.25">
      <c r="A186" s="10">
        <f>'DC DM lost gear net Mlb'!A186</f>
        <v>2004</v>
      </c>
      <c r="B186" s="10" t="str">
        <f>'DC DM lost gear net Mlb'!B186</f>
        <v xml:space="preserve">3A </v>
      </c>
      <c r="C186" s="30">
        <f>'DC DM lost gear net Mlb'!C186</f>
        <v>41267</v>
      </c>
      <c r="D186" s="30">
        <f>'DC DM lost gear net Mlb'!D186</f>
        <v>153</v>
      </c>
      <c r="E186" s="34">
        <f>'DC DM lost gear net Mlb'!E186</f>
        <v>3.7000000000000002E-3</v>
      </c>
      <c r="F186" s="27">
        <f>'DC DM lost gear net Mlb'!F186/2204.623</f>
        <v>11415.539981212207</v>
      </c>
      <c r="G186" s="30">
        <f t="shared" ref="G186:G249" si="3">E186*F186</f>
        <v>42.237497930485169</v>
      </c>
      <c r="I186"/>
      <c r="J186"/>
      <c r="K186"/>
    </row>
    <row r="187" spans="1:11" x14ac:dyDescent="0.25">
      <c r="A187" s="10">
        <f>'DC DM lost gear net Mlb'!A187</f>
        <v>2004</v>
      </c>
      <c r="B187" s="10" t="str">
        <f>'DC DM lost gear net Mlb'!B187</f>
        <v xml:space="preserve">3B </v>
      </c>
      <c r="C187" s="30">
        <f>'DC DM lost gear net Mlb'!C187</f>
        <v>34103</v>
      </c>
      <c r="D187" s="30">
        <f>'DC DM lost gear net Mlb'!D187</f>
        <v>52</v>
      </c>
      <c r="E187" s="34">
        <f>'DC DM lost gear net Mlb'!E187</f>
        <v>1.5E-3</v>
      </c>
      <c r="F187" s="27">
        <f>'DC DM lost gear net Mlb'!F187/2204.623</f>
        <v>7012.5409196946594</v>
      </c>
      <c r="G187" s="30">
        <f t="shared" si="3"/>
        <v>10.518811379541988</v>
      </c>
      <c r="I187"/>
      <c r="J187"/>
      <c r="K187"/>
    </row>
    <row r="188" spans="1:11" x14ac:dyDescent="0.25">
      <c r="A188" s="10">
        <f>'DC DM lost gear net Mlb'!A188</f>
        <v>2004</v>
      </c>
      <c r="B188" s="10" t="str">
        <f>'DC DM lost gear net Mlb'!B188</f>
        <v xml:space="preserve">4A </v>
      </c>
      <c r="C188" s="30">
        <f>'DC DM lost gear net Mlb'!C188</f>
        <v>9320</v>
      </c>
      <c r="D188" s="30">
        <f>'DC DM lost gear net Mlb'!D188</f>
        <v>120</v>
      </c>
      <c r="E188" s="34">
        <f>'DC DM lost gear net Mlb'!E188</f>
        <v>1.29E-2</v>
      </c>
      <c r="F188" s="27">
        <f>'DC DM lost gear net Mlb'!F188/2204.623</f>
        <v>1615.3773230162253</v>
      </c>
      <c r="G188" s="30">
        <f t="shared" si="3"/>
        <v>20.838367466909308</v>
      </c>
      <c r="I188"/>
      <c r="J188"/>
      <c r="K188"/>
    </row>
    <row r="189" spans="1:11" x14ac:dyDescent="0.25">
      <c r="A189" s="10">
        <f>'DC DM lost gear net Mlb'!A189</f>
        <v>2004</v>
      </c>
      <c r="B189" s="10" t="str">
        <f>'DC DM lost gear net Mlb'!B189</f>
        <v xml:space="preserve">4B </v>
      </c>
      <c r="C189" s="30">
        <f>'DC DM lost gear net Mlb'!C189</f>
        <v>9927</v>
      </c>
      <c r="D189" s="30">
        <f>'DC DM lost gear net Mlb'!D189</f>
        <v>68</v>
      </c>
      <c r="E189" s="34">
        <f>'DC DM lost gear net Mlb'!E189</f>
        <v>6.8999999999999999E-3</v>
      </c>
      <c r="F189" s="27">
        <f>'DC DM lost gear net Mlb'!F189/2204.623</f>
        <v>1233.3501011284015</v>
      </c>
      <c r="G189" s="30">
        <f t="shared" si="3"/>
        <v>8.5101156977859702</v>
      </c>
      <c r="I189"/>
      <c r="J189"/>
      <c r="K189"/>
    </row>
    <row r="190" spans="1:11" x14ac:dyDescent="0.25">
      <c r="A190" s="10">
        <f>'DC DM lost gear net Mlb'!A190</f>
        <v>2004</v>
      </c>
      <c r="B190" s="10" t="str">
        <f>'DC DM lost gear net Mlb'!B190</f>
        <v xml:space="preserve">4C </v>
      </c>
      <c r="C190" s="30">
        <f>'DC DM lost gear net Mlb'!C190</f>
        <v>6840</v>
      </c>
      <c r="D190" s="30">
        <f>'DC DM lost gear net Mlb'!D190</f>
        <v>27</v>
      </c>
      <c r="E190" s="34">
        <f>'DC DM lost gear net Mlb'!E190</f>
        <v>3.8999999999999998E-3</v>
      </c>
      <c r="F190" s="27">
        <f>'DC DM lost gear net Mlb'!F190/2204.623</f>
        <v>432.84316638264227</v>
      </c>
      <c r="G190" s="30">
        <f t="shared" si="3"/>
        <v>1.6880883488923049</v>
      </c>
      <c r="I190"/>
      <c r="J190"/>
      <c r="K190"/>
    </row>
    <row r="191" spans="1:11" x14ac:dyDescent="0.25">
      <c r="A191" s="10">
        <f>'DC DM lost gear net Mlb'!A191</f>
        <v>2004</v>
      </c>
      <c r="B191" s="10" t="str">
        <f>'DC DM lost gear net Mlb'!B191</f>
        <v xml:space="preserve">4D </v>
      </c>
      <c r="C191" s="30">
        <f>'DC DM lost gear net Mlb'!C191</f>
        <v>2615</v>
      </c>
      <c r="D191" s="30">
        <f>'DC DM lost gear net Mlb'!D191</f>
        <v>8</v>
      </c>
      <c r="E191" s="34">
        <f>'DC DM lost gear net Mlb'!E191</f>
        <v>3.0999999999999999E-3</v>
      </c>
      <c r="F191" s="27">
        <f>'DC DM lost gear net Mlb'!F191/2204.623</f>
        <v>750.7283558231951</v>
      </c>
      <c r="G191" s="30">
        <f t="shared" si="3"/>
        <v>2.3272579030519047</v>
      </c>
      <c r="I191"/>
      <c r="J191"/>
      <c r="K191"/>
    </row>
    <row r="192" spans="1:11" x14ac:dyDescent="0.25">
      <c r="A192" s="10">
        <f>'DC DM lost gear net Mlb'!A192</f>
        <v>2004</v>
      </c>
      <c r="B192" s="10" t="str">
        <f>'DC DM lost gear net Mlb'!B192</f>
        <v xml:space="preserve">4E </v>
      </c>
      <c r="C192" s="30">
        <f>'DC DM lost gear net Mlb'!C192</f>
        <v>10</v>
      </c>
      <c r="D192" s="30">
        <f>'DC DM lost gear net Mlb'!D192</f>
        <v>0</v>
      </c>
      <c r="E192" s="34">
        <f>'DC DM lost gear net Mlb'!E192</f>
        <v>0</v>
      </c>
      <c r="F192" s="27">
        <f>'DC DM lost gear net Mlb'!F192/2204.623</f>
        <v>142.38761003582019</v>
      </c>
      <c r="G192" s="30">
        <f t="shared" si="3"/>
        <v>0</v>
      </c>
      <c r="I192"/>
      <c r="J192"/>
      <c r="K192"/>
    </row>
    <row r="193" spans="1:11" x14ac:dyDescent="0.25">
      <c r="A193" s="10">
        <f>'DC DM lost gear net Mlb'!A193</f>
        <v>2003</v>
      </c>
      <c r="B193" s="10" t="str">
        <f>'DC DM lost gear net Mlb'!B193</f>
        <v xml:space="preserve">2A </v>
      </c>
      <c r="C193" s="30">
        <f>'DC DM lost gear net Mlb'!C193</f>
        <v>2175</v>
      </c>
      <c r="D193" s="30">
        <f>'DC DM lost gear net Mlb'!D193</f>
        <v>6</v>
      </c>
      <c r="E193" s="34">
        <f>'DC DM lost gear net Mlb'!E193</f>
        <v>2.8E-3</v>
      </c>
      <c r="F193" s="27">
        <f>'DC DM lost gear net Mlb'!F193/2204.623</f>
        <v>371.32788689948347</v>
      </c>
      <c r="G193" s="30">
        <f t="shared" si="3"/>
        <v>1.0397180833185538</v>
      </c>
      <c r="I193"/>
      <c r="J193"/>
      <c r="K193"/>
    </row>
    <row r="194" spans="1:11" x14ac:dyDescent="0.25">
      <c r="A194" s="10">
        <f>'DC DM lost gear net Mlb'!A194</f>
        <v>2003</v>
      </c>
      <c r="B194" s="10" t="str">
        <f>'DC DM lost gear net Mlb'!B194</f>
        <v xml:space="preserve">2B </v>
      </c>
      <c r="C194" s="30">
        <f>'DC DM lost gear net Mlb'!C194</f>
        <v>65672</v>
      </c>
      <c r="D194" s="30">
        <f>'DC DM lost gear net Mlb'!D194</f>
        <v>242</v>
      </c>
      <c r="E194" s="34">
        <f>'DC DM lost gear net Mlb'!E194</f>
        <v>3.7000000000000002E-3</v>
      </c>
      <c r="F194" s="27">
        <f>'DC DM lost gear net Mlb'!F194/2204.623</f>
        <v>5347.3219684272544</v>
      </c>
      <c r="G194" s="30">
        <f t="shared" si="3"/>
        <v>19.785091283180844</v>
      </c>
      <c r="I194"/>
      <c r="J194"/>
      <c r="K194"/>
    </row>
    <row r="195" spans="1:11" x14ac:dyDescent="0.25">
      <c r="A195" s="10">
        <f>'DC DM lost gear net Mlb'!A195</f>
        <v>2003</v>
      </c>
      <c r="B195" s="10" t="str">
        <f>'DC DM lost gear net Mlb'!B195</f>
        <v xml:space="preserve">2C </v>
      </c>
      <c r="C195" s="30">
        <f>'DC DM lost gear net Mlb'!C195</f>
        <v>26270.799999999999</v>
      </c>
      <c r="D195" s="30">
        <f>'DC DM lost gear net Mlb'!D195</f>
        <v>91</v>
      </c>
      <c r="E195" s="34">
        <f>'DC DM lost gear net Mlb'!E195</f>
        <v>3.5000000000000001E-3</v>
      </c>
      <c r="F195" s="27">
        <f>'DC DM lost gear net Mlb'!F195/2204.623</f>
        <v>3815.6006718609033</v>
      </c>
      <c r="G195" s="30">
        <f t="shared" si="3"/>
        <v>13.354602351513162</v>
      </c>
      <c r="I195"/>
      <c r="J195"/>
      <c r="K195"/>
    </row>
    <row r="196" spans="1:11" x14ac:dyDescent="0.25">
      <c r="A196" s="10">
        <f>'DC DM lost gear net Mlb'!A196</f>
        <v>2003</v>
      </c>
      <c r="B196" s="10" t="str">
        <f>'DC DM lost gear net Mlb'!B196</f>
        <v xml:space="preserve">3A </v>
      </c>
      <c r="C196" s="30">
        <f>'DC DM lost gear net Mlb'!C196</f>
        <v>37873</v>
      </c>
      <c r="D196" s="30">
        <f>'DC DM lost gear net Mlb'!D196</f>
        <v>227</v>
      </c>
      <c r="E196" s="34">
        <f>'DC DM lost gear net Mlb'!E196</f>
        <v>6.0000000000000001E-3</v>
      </c>
      <c r="F196" s="27">
        <f>'DC DM lost gear net Mlb'!F196/2204.623</f>
        <v>10321.229979003212</v>
      </c>
      <c r="G196" s="30">
        <f t="shared" si="3"/>
        <v>61.927379874019273</v>
      </c>
      <c r="I196"/>
      <c r="J196"/>
      <c r="K196"/>
    </row>
    <row r="197" spans="1:11" x14ac:dyDescent="0.25">
      <c r="A197" s="10">
        <f>'DC DM lost gear net Mlb'!A197</f>
        <v>2003</v>
      </c>
      <c r="B197" s="10" t="str">
        <f>'DC DM lost gear net Mlb'!B197</f>
        <v xml:space="preserve">3B </v>
      </c>
      <c r="C197" s="30">
        <f>'DC DM lost gear net Mlb'!C197</f>
        <v>37588</v>
      </c>
      <c r="D197" s="30">
        <f>'DC DM lost gear net Mlb'!D197</f>
        <v>104</v>
      </c>
      <c r="E197" s="34">
        <f>'DC DM lost gear net Mlb'!E197</f>
        <v>2.8E-3</v>
      </c>
      <c r="F197" s="27">
        <f>'DC DM lost gear net Mlb'!F197/2204.623</f>
        <v>7812.4005782394543</v>
      </c>
      <c r="G197" s="30">
        <f t="shared" si="3"/>
        <v>21.874721619070471</v>
      </c>
      <c r="I197"/>
      <c r="J197"/>
      <c r="K197"/>
    </row>
    <row r="198" spans="1:11" x14ac:dyDescent="0.25">
      <c r="A198" s="10">
        <f>'DC DM lost gear net Mlb'!A198</f>
        <v>2003</v>
      </c>
      <c r="B198" s="10" t="str">
        <f>'DC DM lost gear net Mlb'!B198</f>
        <v xml:space="preserve">4A </v>
      </c>
      <c r="C198" s="30">
        <f>'DC DM lost gear net Mlb'!C198</f>
        <v>14335</v>
      </c>
      <c r="D198" s="30">
        <f>'DC DM lost gear net Mlb'!D198</f>
        <v>145</v>
      </c>
      <c r="E198" s="34">
        <f>'DC DM lost gear net Mlb'!E198</f>
        <v>1.01E-2</v>
      </c>
      <c r="F198" s="27">
        <f>'DC DM lost gear net Mlb'!F198/2204.623</f>
        <v>2278.6857435488969</v>
      </c>
      <c r="G198" s="30">
        <f t="shared" si="3"/>
        <v>23.014726009843859</v>
      </c>
      <c r="I198"/>
      <c r="J198"/>
      <c r="K198"/>
    </row>
    <row r="199" spans="1:11" x14ac:dyDescent="0.25">
      <c r="A199" s="10">
        <f>'DC DM lost gear net Mlb'!A199</f>
        <v>2003</v>
      </c>
      <c r="B199" s="10" t="str">
        <f>'DC DM lost gear net Mlb'!B199</f>
        <v xml:space="preserve">4B </v>
      </c>
      <c r="C199" s="30">
        <f>'DC DM lost gear net Mlb'!C199</f>
        <v>13606</v>
      </c>
      <c r="D199" s="30">
        <f>'DC DM lost gear net Mlb'!D199</f>
        <v>66</v>
      </c>
      <c r="E199" s="34">
        <f>'DC DM lost gear net Mlb'!E199</f>
        <v>4.8999999999999998E-3</v>
      </c>
      <c r="F199" s="27">
        <f>'DC DM lost gear net Mlb'!F199/2204.623</f>
        <v>1752.2002628113742</v>
      </c>
      <c r="G199" s="30">
        <f t="shared" si="3"/>
        <v>8.5857812877757329</v>
      </c>
      <c r="I199"/>
      <c r="J199"/>
      <c r="K199"/>
    </row>
    <row r="200" spans="1:11" x14ac:dyDescent="0.25">
      <c r="A200" s="10">
        <f>'DC DM lost gear net Mlb'!A200</f>
        <v>2003</v>
      </c>
      <c r="B200" s="10" t="str">
        <f>'DC DM lost gear net Mlb'!B200</f>
        <v xml:space="preserve">4C </v>
      </c>
      <c r="C200" s="30">
        <f>'DC DM lost gear net Mlb'!C200</f>
        <v>6943</v>
      </c>
      <c r="D200" s="30">
        <f>'DC DM lost gear net Mlb'!D200</f>
        <v>20</v>
      </c>
      <c r="E200" s="34">
        <f>'DC DM lost gear net Mlb'!E200</f>
        <v>2.8999999999999998E-3</v>
      </c>
      <c r="F200" s="27">
        <f>'DC DM lost gear net Mlb'!F200/2204.623</f>
        <v>401.94445943818965</v>
      </c>
      <c r="G200" s="30">
        <f t="shared" si="3"/>
        <v>1.1656389323707499</v>
      </c>
      <c r="I200"/>
      <c r="J200"/>
      <c r="K200"/>
    </row>
    <row r="201" spans="1:11" x14ac:dyDescent="0.25">
      <c r="A201" s="10">
        <f>'DC DM lost gear net Mlb'!A201</f>
        <v>2003</v>
      </c>
      <c r="B201" s="10" t="str">
        <f>'DC DM lost gear net Mlb'!B201</f>
        <v xml:space="preserve">4D </v>
      </c>
      <c r="C201" s="30">
        <f>'DC DM lost gear net Mlb'!C201</f>
        <v>3399</v>
      </c>
      <c r="D201" s="30">
        <f>'DC DM lost gear net Mlb'!D201</f>
        <v>2</v>
      </c>
      <c r="E201" s="34">
        <f>'DC DM lost gear net Mlb'!E201</f>
        <v>5.9999999999999995E-4</v>
      </c>
      <c r="F201" s="27">
        <f>'DC DM lost gear net Mlb'!F201/2204.623</f>
        <v>887.18978256146283</v>
      </c>
      <c r="G201" s="30">
        <f t="shared" si="3"/>
        <v>0.53231386953687765</v>
      </c>
      <c r="I201"/>
      <c r="J201"/>
      <c r="K201"/>
    </row>
    <row r="202" spans="1:11" x14ac:dyDescent="0.25">
      <c r="A202" s="10">
        <f>'DC DM lost gear net Mlb'!A202</f>
        <v>2003</v>
      </c>
      <c r="B202" s="10" t="str">
        <f>'DC DM lost gear net Mlb'!B202</f>
        <v xml:space="preserve">4E </v>
      </c>
      <c r="C202" s="30">
        <f>'DC DM lost gear net Mlb'!C202</f>
        <v>20</v>
      </c>
      <c r="D202" s="30">
        <f>'DC DM lost gear net Mlb'!D202</f>
        <v>0</v>
      </c>
      <c r="E202" s="34">
        <f>'DC DM lost gear net Mlb'!E202</f>
        <v>0</v>
      </c>
      <c r="F202" s="27">
        <f>'DC DM lost gear net Mlb'!F202/2204.623</f>
        <v>188.08657988236538</v>
      </c>
      <c r="G202" s="30">
        <f t="shared" si="3"/>
        <v>0</v>
      </c>
      <c r="I202"/>
      <c r="J202"/>
      <c r="K202"/>
    </row>
    <row r="203" spans="1:11" x14ac:dyDescent="0.25">
      <c r="A203" s="10">
        <f>'DC DM lost gear net Mlb'!A203</f>
        <v>2002</v>
      </c>
      <c r="B203" s="10" t="str">
        <f>'DC DM lost gear net Mlb'!B203</f>
        <v xml:space="preserve">2A </v>
      </c>
      <c r="C203" s="30">
        <f>'DC DM lost gear net Mlb'!C203</f>
        <v>2658</v>
      </c>
      <c r="D203" s="30">
        <f>'DC DM lost gear net Mlb'!D203</f>
        <v>16</v>
      </c>
      <c r="E203" s="34">
        <f>'DC DM lost gear net Mlb'!E203</f>
        <v>6.0000000000000001E-3</v>
      </c>
      <c r="F203" s="27">
        <f>'DC DM lost gear net Mlb'!F203/2204.623</f>
        <v>386.06147173462313</v>
      </c>
      <c r="G203" s="30">
        <f t="shared" si="3"/>
        <v>2.3163688304077388</v>
      </c>
      <c r="I203"/>
      <c r="J203"/>
      <c r="K203"/>
    </row>
    <row r="204" spans="1:11" x14ac:dyDescent="0.25">
      <c r="A204" s="10">
        <f>'DC DM lost gear net Mlb'!A204</f>
        <v>2002</v>
      </c>
      <c r="B204" s="10" t="str">
        <f>'DC DM lost gear net Mlb'!B204</f>
        <v xml:space="preserve">2B </v>
      </c>
      <c r="C204" s="30">
        <f>'DC DM lost gear net Mlb'!C204</f>
        <v>64871</v>
      </c>
      <c r="D204" s="30">
        <f>'DC DM lost gear net Mlb'!D204</f>
        <v>187</v>
      </c>
      <c r="E204" s="34">
        <f>'DC DM lost gear net Mlb'!E204</f>
        <v>2.8999999999999998E-3</v>
      </c>
      <c r="F204" s="27">
        <f>'DC DM lost gear net Mlb'!F204/2204.623</f>
        <v>5476.4116132327381</v>
      </c>
      <c r="G204" s="30">
        <f t="shared" si="3"/>
        <v>15.881593678374939</v>
      </c>
      <c r="I204"/>
      <c r="J204"/>
      <c r="K204"/>
    </row>
    <row r="205" spans="1:11" x14ac:dyDescent="0.25">
      <c r="A205" s="10">
        <f>'DC DM lost gear net Mlb'!A205</f>
        <v>2002</v>
      </c>
      <c r="B205" s="10" t="str">
        <f>'DC DM lost gear net Mlb'!B205</f>
        <v xml:space="preserve">2C </v>
      </c>
      <c r="C205" s="30">
        <f>'DC DM lost gear net Mlb'!C205</f>
        <v>25597</v>
      </c>
      <c r="D205" s="30">
        <f>'DC DM lost gear net Mlb'!D205</f>
        <v>113</v>
      </c>
      <c r="E205" s="34">
        <f>'DC DM lost gear net Mlb'!E205</f>
        <v>4.4000000000000003E-3</v>
      </c>
      <c r="F205" s="27">
        <f>'DC DM lost gear net Mlb'!F205/2204.623</f>
        <v>3901.8163196156438</v>
      </c>
      <c r="G205" s="30">
        <f t="shared" si="3"/>
        <v>17.167991806308834</v>
      </c>
      <c r="I205"/>
      <c r="J205"/>
      <c r="K205"/>
    </row>
    <row r="206" spans="1:11" x14ac:dyDescent="0.25">
      <c r="A206" s="10">
        <f>'DC DM lost gear net Mlb'!A206</f>
        <v>2002</v>
      </c>
      <c r="B206" s="10" t="str">
        <f>'DC DM lost gear net Mlb'!B206</f>
        <v xml:space="preserve">3A </v>
      </c>
      <c r="C206" s="30">
        <f>'DC DM lost gear net Mlb'!C206</f>
        <v>37032</v>
      </c>
      <c r="D206" s="30">
        <f>'DC DM lost gear net Mlb'!D206</f>
        <v>279</v>
      </c>
      <c r="E206" s="34">
        <f>'DC DM lost gear net Mlb'!E206</f>
        <v>7.4999999999999997E-3</v>
      </c>
      <c r="F206" s="27">
        <f>'DC DM lost gear net Mlb'!F206/2204.623</f>
        <v>10492.252416853131</v>
      </c>
      <c r="G206" s="30">
        <f t="shared" si="3"/>
        <v>78.691893126398483</v>
      </c>
      <c r="I206"/>
      <c r="J206"/>
      <c r="K206"/>
    </row>
    <row r="207" spans="1:11" x14ac:dyDescent="0.25">
      <c r="A207" s="10">
        <f>'DC DM lost gear net Mlb'!A207</f>
        <v>2002</v>
      </c>
      <c r="B207" s="10" t="str">
        <f>'DC DM lost gear net Mlb'!B207</f>
        <v xml:space="preserve">3B </v>
      </c>
      <c r="C207" s="30">
        <f>'DC DM lost gear net Mlb'!C207</f>
        <v>34186.199999999997</v>
      </c>
      <c r="D207" s="30">
        <f>'DC DM lost gear net Mlb'!D207</f>
        <v>108</v>
      </c>
      <c r="E207" s="34">
        <f>'DC DM lost gear net Mlb'!E207</f>
        <v>3.2000000000000002E-3</v>
      </c>
      <c r="F207" s="27">
        <f>'DC DM lost gear net Mlb'!F207/2204.623</f>
        <v>7853.0551482044775</v>
      </c>
      <c r="G207" s="30">
        <f t="shared" si="3"/>
        <v>25.129776474254328</v>
      </c>
      <c r="I207"/>
      <c r="J207"/>
      <c r="K207"/>
    </row>
    <row r="208" spans="1:11" x14ac:dyDescent="0.25">
      <c r="A208" s="10">
        <f>'DC DM lost gear net Mlb'!A208</f>
        <v>2002</v>
      </c>
      <c r="B208" s="10" t="str">
        <f>'DC DM lost gear net Mlb'!B208</f>
        <v xml:space="preserve">4A </v>
      </c>
      <c r="C208" s="30">
        <f>'DC DM lost gear net Mlb'!C208</f>
        <v>13017</v>
      </c>
      <c r="D208" s="30">
        <f>'DC DM lost gear net Mlb'!D208</f>
        <v>116</v>
      </c>
      <c r="E208" s="34">
        <f>'DC DM lost gear net Mlb'!E208</f>
        <v>8.8999999999999999E-3</v>
      </c>
      <c r="F208" s="27">
        <f>'DC DM lost gear net Mlb'!F208/2204.623</f>
        <v>2309.1902787914305</v>
      </c>
      <c r="G208" s="30">
        <f t="shared" si="3"/>
        <v>20.551793481243731</v>
      </c>
      <c r="I208"/>
      <c r="J208"/>
      <c r="K208"/>
    </row>
    <row r="209" spans="1:11" x14ac:dyDescent="0.25">
      <c r="A209" s="10">
        <f>'DC DM lost gear net Mlb'!A209</f>
        <v>2002</v>
      </c>
      <c r="B209" s="10" t="str">
        <f>'DC DM lost gear net Mlb'!B209</f>
        <v xml:space="preserve">4B </v>
      </c>
      <c r="C209" s="30">
        <f>'DC DM lost gear net Mlb'!C209</f>
        <v>12881</v>
      </c>
      <c r="D209" s="30">
        <f>'DC DM lost gear net Mlb'!D209</f>
        <v>132</v>
      </c>
      <c r="E209" s="34">
        <f>'DC DM lost gear net Mlb'!E209</f>
        <v>1.0200000000000001E-2</v>
      </c>
      <c r="F209" s="27">
        <f>'DC DM lost gear net Mlb'!F209/2204.623</f>
        <v>1850.6039354574455</v>
      </c>
      <c r="G209" s="30">
        <f t="shared" si="3"/>
        <v>18.876160141665945</v>
      </c>
      <c r="I209"/>
      <c r="J209"/>
      <c r="K209"/>
    </row>
    <row r="210" spans="1:11" x14ac:dyDescent="0.25">
      <c r="A210" s="10">
        <f>'DC DM lost gear net Mlb'!A210</f>
        <v>2002</v>
      </c>
      <c r="B210" s="10" t="str">
        <f>'DC DM lost gear net Mlb'!B210</f>
        <v xml:space="preserve">4C </v>
      </c>
      <c r="C210" s="30">
        <f>'DC DM lost gear net Mlb'!C210</f>
        <v>8960</v>
      </c>
      <c r="D210" s="30">
        <f>'DC DM lost gear net Mlb'!D210</f>
        <v>31</v>
      </c>
      <c r="E210" s="34">
        <f>'DC DM lost gear net Mlb'!E210</f>
        <v>3.5000000000000001E-3</v>
      </c>
      <c r="F210" s="27">
        <f>'DC DM lost gear net Mlb'!F210/2204.623</f>
        <v>549.02402814449454</v>
      </c>
      <c r="G210" s="30">
        <f t="shared" si="3"/>
        <v>1.9215840985057309</v>
      </c>
      <c r="I210"/>
      <c r="J210"/>
      <c r="K210"/>
    </row>
    <row r="211" spans="1:11" x14ac:dyDescent="0.25">
      <c r="A211" s="10">
        <f>'DC DM lost gear net Mlb'!A211</f>
        <v>2002</v>
      </c>
      <c r="B211" s="10" t="str">
        <f>'DC DM lost gear net Mlb'!B211</f>
        <v xml:space="preserve">4D </v>
      </c>
      <c r="C211" s="30">
        <f>'DC DM lost gear net Mlb'!C211</f>
        <v>2855</v>
      </c>
      <c r="D211" s="30">
        <f>'DC DM lost gear net Mlb'!D211</f>
        <v>2</v>
      </c>
      <c r="E211" s="34">
        <f>'DC DM lost gear net Mlb'!E211</f>
        <v>6.9999999999999999E-4</v>
      </c>
      <c r="F211" s="27">
        <f>'DC DM lost gear net Mlb'!F211/2204.623</f>
        <v>794.9354606207047</v>
      </c>
      <c r="G211" s="30">
        <f t="shared" si="3"/>
        <v>0.55645482243449329</v>
      </c>
      <c r="I211"/>
      <c r="J211"/>
      <c r="K211"/>
    </row>
    <row r="212" spans="1:11" x14ac:dyDescent="0.25">
      <c r="A212" s="10">
        <f>'DC DM lost gear net Mlb'!A212</f>
        <v>2002</v>
      </c>
      <c r="B212" s="10" t="str">
        <f>'DC DM lost gear net Mlb'!B212</f>
        <v xml:space="preserve">4E </v>
      </c>
      <c r="C212" s="30">
        <f>'DC DM lost gear net Mlb'!C212</f>
        <v>24</v>
      </c>
      <c r="D212" s="30">
        <f>'DC DM lost gear net Mlb'!D212</f>
        <v>0</v>
      </c>
      <c r="E212" s="34">
        <f>'DC DM lost gear net Mlb'!E212</f>
        <v>0</v>
      </c>
      <c r="F212" s="27">
        <f>'DC DM lost gear net Mlb'!F212/2204.623</f>
        <v>251.96190006182462</v>
      </c>
      <c r="G212" s="30">
        <f t="shared" si="3"/>
        <v>0</v>
      </c>
      <c r="I212"/>
      <c r="J212"/>
      <c r="K212"/>
    </row>
    <row r="213" spans="1:11" x14ac:dyDescent="0.25">
      <c r="A213" s="10">
        <f>'DC DM lost gear net Mlb'!A213</f>
        <v>2001</v>
      </c>
      <c r="B213" s="10" t="str">
        <f>'DC DM lost gear net Mlb'!B213</f>
        <v xml:space="preserve">2A </v>
      </c>
      <c r="C213" s="30">
        <f>'DC DM lost gear net Mlb'!C213</f>
        <v>2509</v>
      </c>
      <c r="D213" s="30">
        <f>'DC DM lost gear net Mlb'!D213</f>
        <v>12</v>
      </c>
      <c r="E213" s="34">
        <f>'DC DM lost gear net Mlb'!E213</f>
        <v>4.7999999999999996E-3</v>
      </c>
      <c r="F213" s="27">
        <f>'DC DM lost gear net Mlb'!F213/2204.623</f>
        <v>308.58881541197746</v>
      </c>
      <c r="G213" s="30">
        <f t="shared" si="3"/>
        <v>1.4812263139774917</v>
      </c>
      <c r="I213"/>
      <c r="J213"/>
      <c r="K213"/>
    </row>
    <row r="214" spans="1:11" x14ac:dyDescent="0.25">
      <c r="A214" s="10">
        <f>'DC DM lost gear net Mlb'!A214</f>
        <v>2001</v>
      </c>
      <c r="B214" s="10" t="str">
        <f>'DC DM lost gear net Mlb'!B214</f>
        <v xml:space="preserve">2B </v>
      </c>
      <c r="C214" s="30">
        <f>'DC DM lost gear net Mlb'!C214</f>
        <v>50519</v>
      </c>
      <c r="D214" s="30">
        <f>'DC DM lost gear net Mlb'!D214</f>
        <v>176</v>
      </c>
      <c r="E214" s="34">
        <f>'DC DM lost gear net Mlb'!E214</f>
        <v>3.5000000000000001E-3</v>
      </c>
      <c r="F214" s="27">
        <f>'DC DM lost gear net Mlb'!F214/2204.623</f>
        <v>4666.386044235227</v>
      </c>
      <c r="G214" s="30">
        <f t="shared" si="3"/>
        <v>16.332351154823296</v>
      </c>
      <c r="I214"/>
      <c r="J214"/>
      <c r="K214"/>
    </row>
    <row r="215" spans="1:11" x14ac:dyDescent="0.25">
      <c r="A215" s="10">
        <f>'DC DM lost gear net Mlb'!A215</f>
        <v>2001</v>
      </c>
      <c r="B215" s="10" t="str">
        <f>'DC DM lost gear net Mlb'!B215</f>
        <v xml:space="preserve">2C </v>
      </c>
      <c r="C215" s="30">
        <f>'DC DM lost gear net Mlb'!C215</f>
        <v>32697.4</v>
      </c>
      <c r="D215" s="30">
        <f>'DC DM lost gear net Mlb'!D215</f>
        <v>154</v>
      </c>
      <c r="E215" s="34">
        <f>'DC DM lost gear net Mlb'!E215</f>
        <v>4.7000000000000002E-3</v>
      </c>
      <c r="F215" s="27">
        <f>'DC DM lost gear net Mlb'!F215/2204.623</f>
        <v>3811.559618129721</v>
      </c>
      <c r="G215" s="30">
        <f t="shared" si="3"/>
        <v>17.914330205209691</v>
      </c>
      <c r="I215"/>
      <c r="J215"/>
      <c r="K215"/>
    </row>
    <row r="216" spans="1:11" x14ac:dyDescent="0.25">
      <c r="A216" s="10">
        <f>'DC DM lost gear net Mlb'!A216</f>
        <v>2001</v>
      </c>
      <c r="B216" s="10" t="str">
        <f>'DC DM lost gear net Mlb'!B216</f>
        <v xml:space="preserve">3A </v>
      </c>
      <c r="C216" s="30">
        <f>'DC DM lost gear net Mlb'!C216</f>
        <v>35797</v>
      </c>
      <c r="D216" s="30">
        <f>'DC DM lost gear net Mlb'!D216</f>
        <v>143</v>
      </c>
      <c r="E216" s="34">
        <f>'DC DM lost gear net Mlb'!E216</f>
        <v>4.0000000000000001E-3</v>
      </c>
      <c r="F216" s="27">
        <f>'DC DM lost gear net Mlb'!F216/2204.623</f>
        <v>9769.8567963774294</v>
      </c>
      <c r="G216" s="30">
        <f t="shared" si="3"/>
        <v>39.079427185509715</v>
      </c>
      <c r="I216"/>
      <c r="J216"/>
      <c r="K216"/>
    </row>
    <row r="217" spans="1:11" x14ac:dyDescent="0.25">
      <c r="A217" s="10">
        <f>'DC DM lost gear net Mlb'!A217</f>
        <v>2001</v>
      </c>
      <c r="B217" s="10" t="str">
        <f>'DC DM lost gear net Mlb'!B217</f>
        <v xml:space="preserve">3B </v>
      </c>
      <c r="C217" s="30">
        <f>'DC DM lost gear net Mlb'!C217</f>
        <v>28022</v>
      </c>
      <c r="D217" s="30">
        <f>'DC DM lost gear net Mlb'!D217</f>
        <v>75</v>
      </c>
      <c r="E217" s="34">
        <f>'DC DM lost gear net Mlb'!E217</f>
        <v>2.7000000000000001E-3</v>
      </c>
      <c r="F217" s="27">
        <f>'DC DM lost gear net Mlb'!F217/2204.623</f>
        <v>7409.9412915496205</v>
      </c>
      <c r="G217" s="30">
        <f t="shared" si="3"/>
        <v>20.006841487183976</v>
      </c>
      <c r="I217"/>
      <c r="J217"/>
      <c r="K217"/>
    </row>
    <row r="218" spans="1:11" x14ac:dyDescent="0.25">
      <c r="A218" s="10">
        <f>'DC DM lost gear net Mlb'!A218</f>
        <v>2001</v>
      </c>
      <c r="B218" s="10" t="str">
        <f>'DC DM lost gear net Mlb'!B218</f>
        <v xml:space="preserve">4A </v>
      </c>
      <c r="C218" s="30">
        <f>'DC DM lost gear net Mlb'!C218</f>
        <v>10816</v>
      </c>
      <c r="D218" s="30">
        <f>'DC DM lost gear net Mlb'!D218</f>
        <v>127</v>
      </c>
      <c r="E218" s="34">
        <f>'DC DM lost gear net Mlb'!E218</f>
        <v>1.17E-2</v>
      </c>
      <c r="F218" s="27">
        <f>'DC DM lost gear net Mlb'!F218/2204.623</f>
        <v>2274.5752901970086</v>
      </c>
      <c r="G218" s="30">
        <f t="shared" si="3"/>
        <v>26.612530895305003</v>
      </c>
      <c r="I218"/>
      <c r="J218"/>
      <c r="K218"/>
    </row>
    <row r="219" spans="1:11" x14ac:dyDescent="0.25">
      <c r="A219" s="10">
        <f>'DC DM lost gear net Mlb'!A219</f>
        <v>2001</v>
      </c>
      <c r="B219" s="10" t="str">
        <f>'DC DM lost gear net Mlb'!B219</f>
        <v xml:space="preserve">4B </v>
      </c>
      <c r="C219" s="30">
        <f>'DC DM lost gear net Mlb'!C219</f>
        <v>11122</v>
      </c>
      <c r="D219" s="30">
        <f>'DC DM lost gear net Mlb'!D219</f>
        <v>105</v>
      </c>
      <c r="E219" s="34">
        <f>'DC DM lost gear net Mlb'!E219</f>
        <v>9.4000000000000004E-3</v>
      </c>
      <c r="F219" s="27">
        <f>'DC DM lost gear net Mlb'!F219/2204.623</f>
        <v>2026.86581787453</v>
      </c>
      <c r="G219" s="30">
        <f t="shared" si="3"/>
        <v>19.052538688020583</v>
      </c>
      <c r="I219"/>
      <c r="J219"/>
      <c r="K219"/>
    </row>
    <row r="220" spans="1:11" x14ac:dyDescent="0.25">
      <c r="A220" s="10">
        <f>'DC DM lost gear net Mlb'!A220</f>
        <v>2001</v>
      </c>
      <c r="B220" s="10" t="str">
        <f>'DC DM lost gear net Mlb'!B220</f>
        <v xml:space="preserve">4C </v>
      </c>
      <c r="C220" s="30">
        <f>'DC DM lost gear net Mlb'!C220</f>
        <v>7094</v>
      </c>
      <c r="D220" s="30">
        <f>'DC DM lost gear net Mlb'!D220</f>
        <v>34</v>
      </c>
      <c r="E220" s="34">
        <f>'DC DM lost gear net Mlb'!E220</f>
        <v>4.7999999999999996E-3</v>
      </c>
      <c r="F220" s="27">
        <f>'DC DM lost gear net Mlb'!F220/2204.623</f>
        <v>747.21437633554581</v>
      </c>
      <c r="G220" s="30">
        <f t="shared" si="3"/>
        <v>3.5866290064106194</v>
      </c>
      <c r="I220"/>
      <c r="J220"/>
      <c r="K220"/>
    </row>
    <row r="221" spans="1:11" x14ac:dyDescent="0.25">
      <c r="A221" s="10">
        <f>'DC DM lost gear net Mlb'!A221</f>
        <v>2001</v>
      </c>
      <c r="B221" s="10" t="str">
        <f>'DC DM lost gear net Mlb'!B221</f>
        <v xml:space="preserve">4D </v>
      </c>
      <c r="C221" s="30">
        <f>'DC DM lost gear net Mlb'!C221</f>
        <v>1985</v>
      </c>
      <c r="D221" s="30">
        <f>'DC DM lost gear net Mlb'!D221</f>
        <v>12</v>
      </c>
      <c r="E221" s="34">
        <f>'DC DM lost gear net Mlb'!E221</f>
        <v>6.0000000000000001E-3</v>
      </c>
      <c r="F221" s="27">
        <f>'DC DM lost gear net Mlb'!F221/2204.623</f>
        <v>836.25862562442649</v>
      </c>
      <c r="G221" s="30">
        <f t="shared" si="3"/>
        <v>5.0175517537465586</v>
      </c>
      <c r="I221"/>
      <c r="J221"/>
      <c r="K221"/>
    </row>
    <row r="222" spans="1:11" x14ac:dyDescent="0.25">
      <c r="A222" s="10">
        <f>'DC DM lost gear net Mlb'!A222</f>
        <v>2001</v>
      </c>
      <c r="B222" s="10" t="str">
        <f>'DC DM lost gear net Mlb'!B222</f>
        <v xml:space="preserve">4E </v>
      </c>
      <c r="C222" s="30">
        <f>'DC DM lost gear net Mlb'!C222</f>
        <v>36</v>
      </c>
      <c r="D222" s="30">
        <f>'DC DM lost gear net Mlb'!D222</f>
        <v>0</v>
      </c>
      <c r="E222" s="34">
        <f>'DC DM lost gear net Mlb'!E222</f>
        <v>0</v>
      </c>
      <c r="F222" s="27">
        <f>'DC DM lost gear net Mlb'!F222/2204.623</f>
        <v>217.12646561339511</v>
      </c>
      <c r="G222" s="30">
        <f t="shared" si="3"/>
        <v>0</v>
      </c>
      <c r="I222"/>
      <c r="J222"/>
      <c r="K222"/>
    </row>
    <row r="223" spans="1:11" x14ac:dyDescent="0.25">
      <c r="A223" s="10">
        <f>'DC DM lost gear net Mlb'!A223</f>
        <v>2000</v>
      </c>
      <c r="B223" s="10" t="str">
        <f>'DC DM lost gear net Mlb'!B223</f>
        <v xml:space="preserve">2A </v>
      </c>
      <c r="C223" s="30">
        <f>'DC DM lost gear net Mlb'!C223</f>
        <v>643</v>
      </c>
      <c r="D223" s="30">
        <f>'DC DM lost gear net Mlb'!D223</f>
        <v>9</v>
      </c>
      <c r="E223" s="34">
        <f>'DC DM lost gear net Mlb'!E223</f>
        <v>1.4E-2</v>
      </c>
      <c r="F223" s="27">
        <f>'DC DM lost gear net Mlb'!F223/2204.623</f>
        <v>218.89275399920984</v>
      </c>
      <c r="G223" s="30">
        <f t="shared" si="3"/>
        <v>3.0644985559889379</v>
      </c>
      <c r="I223"/>
      <c r="J223"/>
      <c r="K223"/>
    </row>
    <row r="224" spans="1:11" x14ac:dyDescent="0.25">
      <c r="A224" s="10">
        <f>'DC DM lost gear net Mlb'!A224</f>
        <v>2000</v>
      </c>
      <c r="B224" s="10" t="str">
        <f>'DC DM lost gear net Mlb'!B224</f>
        <v xml:space="preserve">2B </v>
      </c>
      <c r="C224" s="30">
        <f>'DC DM lost gear net Mlb'!C224</f>
        <v>57894</v>
      </c>
      <c r="D224" s="30">
        <f>'DC DM lost gear net Mlb'!D224</f>
        <v>214</v>
      </c>
      <c r="E224" s="34">
        <f>'DC DM lost gear net Mlb'!E224</f>
        <v>3.7000000000000002E-3</v>
      </c>
      <c r="F224" s="27">
        <f>'DC DM lost gear net Mlb'!F224/2204.623</f>
        <v>4903.8543097844849</v>
      </c>
      <c r="G224" s="30">
        <f t="shared" si="3"/>
        <v>18.144260946202596</v>
      </c>
      <c r="I224"/>
      <c r="J224"/>
      <c r="K224"/>
    </row>
    <row r="225" spans="1:11" x14ac:dyDescent="0.25">
      <c r="A225" s="10">
        <f>'DC DM lost gear net Mlb'!A225</f>
        <v>2000</v>
      </c>
      <c r="B225" s="10" t="str">
        <f>'DC DM lost gear net Mlb'!B225</f>
        <v xml:space="preserve">2C </v>
      </c>
      <c r="C225" s="30">
        <f>'DC DM lost gear net Mlb'!C225</f>
        <v>32625</v>
      </c>
      <c r="D225" s="30">
        <f>'DC DM lost gear net Mlb'!D225</f>
        <v>212.8</v>
      </c>
      <c r="E225" s="34">
        <f>'DC DM lost gear net Mlb'!E225</f>
        <v>6.4999999999999997E-3</v>
      </c>
      <c r="F225" s="27">
        <f>'DC DM lost gear net Mlb'!F225/2204.623</f>
        <v>3830.4599017609812</v>
      </c>
      <c r="G225" s="30">
        <f t="shared" si="3"/>
        <v>24.897989361446378</v>
      </c>
      <c r="I225"/>
      <c r="J225"/>
      <c r="K225"/>
    </row>
    <row r="226" spans="1:11" x14ac:dyDescent="0.25">
      <c r="A226" s="10">
        <f>'DC DM lost gear net Mlb'!A226</f>
        <v>2000</v>
      </c>
      <c r="B226" s="10" t="str">
        <f>'DC DM lost gear net Mlb'!B226</f>
        <v xml:space="preserve">3A </v>
      </c>
      <c r="C226" s="30">
        <f>'DC DM lost gear net Mlb'!C226</f>
        <v>33884</v>
      </c>
      <c r="D226" s="30">
        <f>'DC DM lost gear net Mlb'!D226</f>
        <v>215</v>
      </c>
      <c r="E226" s="34">
        <f>'DC DM lost gear net Mlb'!E226</f>
        <v>6.3E-3</v>
      </c>
      <c r="F226" s="27">
        <f>'DC DM lost gear net Mlb'!F226/2204.623</f>
        <v>8742.0048688596635</v>
      </c>
      <c r="G226" s="30">
        <f t="shared" si="3"/>
        <v>55.074630673815882</v>
      </c>
      <c r="I226"/>
      <c r="J226"/>
      <c r="K226"/>
    </row>
    <row r="227" spans="1:11" x14ac:dyDescent="0.25">
      <c r="A227" s="10">
        <f>'DC DM lost gear net Mlb'!A227</f>
        <v>2000</v>
      </c>
      <c r="B227" s="10" t="str">
        <f>'DC DM lost gear net Mlb'!B227</f>
        <v xml:space="preserve">3B </v>
      </c>
      <c r="C227" s="30">
        <f>'DC DM lost gear net Mlb'!C227</f>
        <v>20286</v>
      </c>
      <c r="D227" s="30">
        <f>'DC DM lost gear net Mlb'!D227</f>
        <v>104</v>
      </c>
      <c r="E227" s="34">
        <f>'DC DM lost gear net Mlb'!E227</f>
        <v>5.1000000000000004E-3</v>
      </c>
      <c r="F227" s="27">
        <f>'DC DM lost gear net Mlb'!F227/2204.623</f>
        <v>6991.1694652555107</v>
      </c>
      <c r="G227" s="30">
        <f t="shared" si="3"/>
        <v>35.654964272803106</v>
      </c>
      <c r="I227"/>
      <c r="J227"/>
      <c r="K227"/>
    </row>
    <row r="228" spans="1:11" x14ac:dyDescent="0.25">
      <c r="A228" s="10">
        <f>'DC DM lost gear net Mlb'!A228</f>
        <v>2000</v>
      </c>
      <c r="B228" s="10" t="str">
        <f>'DC DM lost gear net Mlb'!B228</f>
        <v xml:space="preserve">4A </v>
      </c>
      <c r="C228" s="30">
        <f>'DC DM lost gear net Mlb'!C228</f>
        <v>8494</v>
      </c>
      <c r="D228" s="30">
        <f>'DC DM lost gear net Mlb'!D228</f>
        <v>39</v>
      </c>
      <c r="E228" s="34">
        <f>'DC DM lost gear net Mlb'!E228</f>
        <v>4.5999999999999999E-3</v>
      </c>
      <c r="F228" s="27">
        <f>'DC DM lost gear net Mlb'!F228/2204.623</f>
        <v>2338.1480643175728</v>
      </c>
      <c r="G228" s="30">
        <f t="shared" si="3"/>
        <v>10.755481095860835</v>
      </c>
      <c r="I228"/>
      <c r="J228"/>
      <c r="K228"/>
    </row>
    <row r="229" spans="1:11" x14ac:dyDescent="0.25">
      <c r="A229" s="10">
        <f>'DC DM lost gear net Mlb'!A229</f>
        <v>2000</v>
      </c>
      <c r="B229" s="10" t="str">
        <f>'DC DM lost gear net Mlb'!B229</f>
        <v xml:space="preserve">4B </v>
      </c>
      <c r="C229" s="30">
        <f>'DC DM lost gear net Mlb'!C229</f>
        <v>10697</v>
      </c>
      <c r="D229" s="30">
        <f>'DC DM lost gear net Mlb'!D229</f>
        <v>120</v>
      </c>
      <c r="E229" s="34">
        <f>'DC DM lost gear net Mlb'!E229</f>
        <v>1.12E-2</v>
      </c>
      <c r="F229" s="27">
        <f>'DC DM lost gear net Mlb'!F229/2204.623</f>
        <v>2128.1234932231041</v>
      </c>
      <c r="G229" s="30">
        <f t="shared" si="3"/>
        <v>23.834983124098766</v>
      </c>
      <c r="I229"/>
      <c r="J229"/>
      <c r="K229"/>
    </row>
    <row r="230" spans="1:11" x14ac:dyDescent="0.25">
      <c r="A230" s="10">
        <f>'DC DM lost gear net Mlb'!A230</f>
        <v>2000</v>
      </c>
      <c r="B230" s="10" t="str">
        <f>'DC DM lost gear net Mlb'!B230</f>
        <v xml:space="preserve">4C </v>
      </c>
      <c r="C230" s="30">
        <f>'DC DM lost gear net Mlb'!C230</f>
        <v>6929</v>
      </c>
      <c r="D230" s="30">
        <f>'DC DM lost gear net Mlb'!D230</f>
        <v>26</v>
      </c>
      <c r="E230" s="34">
        <f>'DC DM lost gear net Mlb'!E230</f>
        <v>3.8E-3</v>
      </c>
      <c r="F230" s="27">
        <f>'DC DM lost gear net Mlb'!F230/2204.623</f>
        <v>787.47568178323456</v>
      </c>
      <c r="G230" s="30">
        <f t="shared" si="3"/>
        <v>2.9924075907762915</v>
      </c>
      <c r="I230"/>
      <c r="J230"/>
      <c r="K230"/>
    </row>
    <row r="231" spans="1:11" x14ac:dyDescent="0.25">
      <c r="A231" s="10">
        <f>'DC DM lost gear net Mlb'!A231</f>
        <v>2000</v>
      </c>
      <c r="B231" s="10" t="str">
        <f>'DC DM lost gear net Mlb'!B231</f>
        <v xml:space="preserve">4D </v>
      </c>
      <c r="C231" s="30">
        <f>'DC DM lost gear net Mlb'!C231</f>
        <v>2057</v>
      </c>
      <c r="D231" s="30">
        <f>'DC DM lost gear net Mlb'!D231</f>
        <v>0</v>
      </c>
      <c r="E231" s="34">
        <f>'DC DM lost gear net Mlb'!E231</f>
        <v>0</v>
      </c>
      <c r="F231" s="27">
        <f>'DC DM lost gear net Mlb'!F231/2204.623</f>
        <v>875.84453214903408</v>
      </c>
      <c r="G231" s="30">
        <f t="shared" si="3"/>
        <v>0</v>
      </c>
      <c r="I231"/>
      <c r="J231"/>
      <c r="K231"/>
    </row>
    <row r="232" spans="1:11" x14ac:dyDescent="0.25">
      <c r="A232" s="10">
        <f>'DC DM lost gear net Mlb'!A232</f>
        <v>2000</v>
      </c>
      <c r="B232" s="10" t="str">
        <f>'DC DM lost gear net Mlb'!B232</f>
        <v xml:space="preserve">4E </v>
      </c>
      <c r="C232" s="30">
        <f>'DC DM lost gear net Mlb'!C232</f>
        <v>0</v>
      </c>
      <c r="D232" s="30">
        <f>'DC DM lost gear net Mlb'!D232</f>
        <v>0</v>
      </c>
      <c r="E232" s="34">
        <f>'DC DM lost gear net Mlb'!E232</f>
        <v>0</v>
      </c>
      <c r="F232" s="27">
        <f>'DC DM lost gear net Mlb'!F232/2204.623</f>
        <v>159.3587656483671</v>
      </c>
      <c r="G232" s="30">
        <f t="shared" si="3"/>
        <v>0</v>
      </c>
      <c r="I232"/>
      <c r="J232"/>
      <c r="K232"/>
    </row>
    <row r="233" spans="1:11" x14ac:dyDescent="0.25">
      <c r="A233" s="10">
        <f>'DC DM lost gear net Mlb'!A233</f>
        <v>1999</v>
      </c>
      <c r="B233" s="10" t="str">
        <f>'DC DM lost gear net Mlb'!B233</f>
        <v xml:space="preserve">2A </v>
      </c>
      <c r="C233" s="30">
        <f>'DC DM lost gear net Mlb'!C233</f>
        <v>1114</v>
      </c>
      <c r="D233" s="30">
        <f>'DC DM lost gear net Mlb'!D233</f>
        <v>22</v>
      </c>
      <c r="E233" s="34">
        <f>'DC DM lost gear net Mlb'!E233</f>
        <v>1.9699999999999999E-2</v>
      </c>
      <c r="F233" s="27">
        <f>'DC DM lost gear net Mlb'!F233/2204.623</f>
        <v>204.08750158190313</v>
      </c>
      <c r="G233" s="30">
        <f t="shared" si="3"/>
        <v>4.0205237811634911</v>
      </c>
      <c r="I233"/>
      <c r="J233"/>
      <c r="K233"/>
    </row>
    <row r="234" spans="1:11" x14ac:dyDescent="0.25">
      <c r="A234" s="10">
        <f>'DC DM lost gear net Mlb'!A234</f>
        <v>1999</v>
      </c>
      <c r="B234" s="10" t="str">
        <f>'DC DM lost gear net Mlb'!B234</f>
        <v xml:space="preserve">2B </v>
      </c>
      <c r="C234" s="30">
        <f>'DC DM lost gear net Mlb'!C234</f>
        <v>72818</v>
      </c>
      <c r="D234" s="30">
        <f>'DC DM lost gear net Mlb'!D234</f>
        <v>295</v>
      </c>
      <c r="E234" s="34">
        <f>'DC DM lost gear net Mlb'!E234</f>
        <v>4.1000000000000003E-3</v>
      </c>
      <c r="F234" s="27">
        <f>'DC DM lost gear net Mlb'!F234/2204.623</f>
        <v>5762.8025290491842</v>
      </c>
      <c r="G234" s="30">
        <f t="shared" si="3"/>
        <v>23.627490369101658</v>
      </c>
      <c r="I234"/>
      <c r="J234"/>
      <c r="K234"/>
    </row>
    <row r="235" spans="1:11" x14ac:dyDescent="0.25">
      <c r="A235" s="10">
        <f>'DC DM lost gear net Mlb'!A235</f>
        <v>1999</v>
      </c>
      <c r="B235" s="10" t="str">
        <f>'DC DM lost gear net Mlb'!B235</f>
        <v xml:space="preserve">2C </v>
      </c>
      <c r="C235" s="30">
        <f>'DC DM lost gear net Mlb'!C235</f>
        <v>33401</v>
      </c>
      <c r="D235" s="30">
        <f>'DC DM lost gear net Mlb'!D235</f>
        <v>325</v>
      </c>
      <c r="E235" s="34">
        <f>'DC DM lost gear net Mlb'!E235</f>
        <v>9.7000000000000003E-3</v>
      </c>
      <c r="F235" s="27">
        <f>'DC DM lost gear net Mlb'!F235/2204.623</f>
        <v>4600.6274088585669</v>
      </c>
      <c r="G235" s="30">
        <f t="shared" si="3"/>
        <v>44.626085865928097</v>
      </c>
      <c r="I235"/>
      <c r="J235"/>
      <c r="K235"/>
    </row>
    <row r="236" spans="1:11" x14ac:dyDescent="0.25">
      <c r="A236" s="10">
        <f>'DC DM lost gear net Mlb'!A236</f>
        <v>1999</v>
      </c>
      <c r="B236" s="10" t="str">
        <f>'DC DM lost gear net Mlb'!B236</f>
        <v xml:space="preserve">3A </v>
      </c>
      <c r="C236" s="30">
        <f>'DC DM lost gear net Mlb'!C236</f>
        <v>44768</v>
      </c>
      <c r="D236" s="30">
        <f>'DC DM lost gear net Mlb'!D236</f>
        <v>263</v>
      </c>
      <c r="E236" s="34">
        <f>'DC DM lost gear net Mlb'!E236</f>
        <v>5.8999999999999999E-3</v>
      </c>
      <c r="F236" s="27">
        <f>'DC DM lost gear net Mlb'!F236/2204.623</f>
        <v>11483.333885203956</v>
      </c>
      <c r="G236" s="30">
        <f t="shared" si="3"/>
        <v>67.751669922703343</v>
      </c>
      <c r="I236"/>
      <c r="J236"/>
      <c r="K236"/>
    </row>
    <row r="237" spans="1:11" x14ac:dyDescent="0.25">
      <c r="A237" s="10">
        <f>'DC DM lost gear net Mlb'!A237</f>
        <v>1999</v>
      </c>
      <c r="B237" s="10" t="str">
        <f>'DC DM lost gear net Mlb'!B237</f>
        <v xml:space="preserve">3B </v>
      </c>
      <c r="C237" s="30">
        <f>'DC DM lost gear net Mlb'!C237</f>
        <v>18561</v>
      </c>
      <c r="D237" s="30">
        <f>'DC DM lost gear net Mlb'!D237</f>
        <v>113</v>
      </c>
      <c r="E237" s="34">
        <f>'DC DM lost gear net Mlb'!E237</f>
        <v>6.1000000000000004E-3</v>
      </c>
      <c r="F237" s="27">
        <f>'DC DM lost gear net Mlb'!F237/2204.623</f>
        <v>6275.3922099152551</v>
      </c>
      <c r="G237" s="30">
        <f t="shared" si="3"/>
        <v>38.279892480483056</v>
      </c>
      <c r="I237"/>
      <c r="J237"/>
      <c r="K237"/>
    </row>
    <row r="238" spans="1:11" x14ac:dyDescent="0.25">
      <c r="A238" s="10">
        <f>'DC DM lost gear net Mlb'!A238</f>
        <v>1999</v>
      </c>
      <c r="B238" s="10" t="str">
        <f>'DC DM lost gear net Mlb'!B238</f>
        <v xml:space="preserve">4A </v>
      </c>
      <c r="C238" s="30">
        <f>'DC DM lost gear net Mlb'!C238</f>
        <v>6556</v>
      </c>
      <c r="D238" s="30">
        <f>'DC DM lost gear net Mlb'!D238</f>
        <v>81</v>
      </c>
      <c r="E238" s="34">
        <f>'DC DM lost gear net Mlb'!E238</f>
        <v>1.24E-2</v>
      </c>
      <c r="F238" s="27">
        <f>'DC DM lost gear net Mlb'!F238/2204.623</f>
        <v>1981.6726034337844</v>
      </c>
      <c r="G238" s="30">
        <f t="shared" si="3"/>
        <v>24.572740282578927</v>
      </c>
      <c r="I238"/>
      <c r="J238"/>
      <c r="K238"/>
    </row>
    <row r="239" spans="1:11" x14ac:dyDescent="0.25">
      <c r="A239" s="10">
        <f>'DC DM lost gear net Mlb'!A239</f>
        <v>1999</v>
      </c>
      <c r="B239" s="10" t="str">
        <f>'DC DM lost gear net Mlb'!B239</f>
        <v xml:space="preserve">4B </v>
      </c>
      <c r="C239" s="30">
        <f>'DC DM lost gear net Mlb'!C239</f>
        <v>10162</v>
      </c>
      <c r="D239" s="30">
        <f>'DC DM lost gear net Mlb'!D239</f>
        <v>112</v>
      </c>
      <c r="E239" s="34">
        <f>'DC DM lost gear net Mlb'!E239</f>
        <v>1.0999999999999999E-2</v>
      </c>
      <c r="F239" s="27">
        <f>'DC DM lost gear net Mlb'!F239/2204.623</f>
        <v>1619.8946486542143</v>
      </c>
      <c r="G239" s="30">
        <f t="shared" si="3"/>
        <v>17.818841135196354</v>
      </c>
      <c r="I239"/>
      <c r="J239"/>
      <c r="K239"/>
    </row>
    <row r="240" spans="1:11" x14ac:dyDescent="0.25">
      <c r="A240" s="10">
        <f>'DC DM lost gear net Mlb'!A240</f>
        <v>1999</v>
      </c>
      <c r="B240" s="10" t="str">
        <f>'DC DM lost gear net Mlb'!B240</f>
        <v xml:space="preserve">4C </v>
      </c>
      <c r="C240" s="30">
        <f>'DC DM lost gear net Mlb'!C240</f>
        <v>5323</v>
      </c>
      <c r="D240" s="30">
        <f>'DC DM lost gear net Mlb'!D240</f>
        <v>46</v>
      </c>
      <c r="E240" s="34">
        <f>'DC DM lost gear net Mlb'!E240</f>
        <v>8.6E-3</v>
      </c>
      <c r="F240" s="27">
        <f>'DC DM lost gear net Mlb'!F240/2204.623</f>
        <v>798.19905716306141</v>
      </c>
      <c r="G240" s="30">
        <f t="shared" si="3"/>
        <v>6.8645118916023282</v>
      </c>
      <c r="I240"/>
      <c r="J240"/>
      <c r="K240"/>
    </row>
    <row r="241" spans="1:11" x14ac:dyDescent="0.25">
      <c r="A241" s="10">
        <f>'DC DM lost gear net Mlb'!A241</f>
        <v>1999</v>
      </c>
      <c r="B241" s="10" t="str">
        <f>'DC DM lost gear net Mlb'!B241</f>
        <v xml:space="preserve">4D </v>
      </c>
      <c r="C241" s="30">
        <f>'DC DM lost gear net Mlb'!C241</f>
        <v>1653</v>
      </c>
      <c r="D241" s="30">
        <f>'DC DM lost gear net Mlb'!D241</f>
        <v>11</v>
      </c>
      <c r="E241" s="34">
        <f>'DC DM lost gear net Mlb'!E241</f>
        <v>6.7000000000000002E-3</v>
      </c>
      <c r="F241" s="27">
        <f>'DC DM lost gear net Mlb'!F241/2204.623</f>
        <v>858.74092758716563</v>
      </c>
      <c r="G241" s="30">
        <f t="shared" si="3"/>
        <v>5.75356421483401</v>
      </c>
      <c r="I241"/>
      <c r="J241"/>
      <c r="K241"/>
    </row>
    <row r="242" spans="1:11" x14ac:dyDescent="0.25">
      <c r="A242" s="10">
        <f>'DC DM lost gear net Mlb'!A242</f>
        <v>1999</v>
      </c>
      <c r="B242" s="10" t="str">
        <f>'DC DM lost gear net Mlb'!B242</f>
        <v xml:space="preserve">4E </v>
      </c>
      <c r="C242" s="30">
        <f>'DC DM lost gear net Mlb'!C242</f>
        <v>92</v>
      </c>
      <c r="D242" s="30">
        <f>'DC DM lost gear net Mlb'!D242</f>
        <v>0</v>
      </c>
      <c r="E242" s="34">
        <f>'DC DM lost gear net Mlb'!E242</f>
        <v>0</v>
      </c>
      <c r="F242" s="27">
        <f>'DC DM lost gear net Mlb'!F242/2204.623</f>
        <v>119.68849095741086</v>
      </c>
      <c r="G242" s="30">
        <f t="shared" si="3"/>
        <v>0</v>
      </c>
      <c r="I242"/>
      <c r="J242"/>
      <c r="K242"/>
    </row>
    <row r="243" spans="1:11" x14ac:dyDescent="0.25">
      <c r="A243" s="10">
        <f>'DC DM lost gear net Mlb'!A243</f>
        <v>1998</v>
      </c>
      <c r="B243" s="10" t="str">
        <f>'DC DM lost gear net Mlb'!B243</f>
        <v xml:space="preserve">2A </v>
      </c>
      <c r="C243" s="30">
        <f>'DC DM lost gear net Mlb'!C243</f>
        <v>1733</v>
      </c>
      <c r="D243" s="30">
        <f>'DC DM lost gear net Mlb'!D243</f>
        <v>5</v>
      </c>
      <c r="E243" s="34">
        <f>'DC DM lost gear net Mlb'!E243</f>
        <v>2.8999999999999998E-3</v>
      </c>
      <c r="F243" s="27">
        <f>'DC DM lost gear net Mlb'!F243/2204.623</f>
        <v>208.68148431727329</v>
      </c>
      <c r="G243" s="30">
        <f t="shared" si="3"/>
        <v>0.60517630452009252</v>
      </c>
      <c r="I243"/>
      <c r="J243"/>
      <c r="K243"/>
    </row>
    <row r="244" spans="1:11" x14ac:dyDescent="0.25">
      <c r="A244" s="10">
        <f>'DC DM lost gear net Mlb'!A244</f>
        <v>1998</v>
      </c>
      <c r="B244" s="10" t="str">
        <f>'DC DM lost gear net Mlb'!B244</f>
        <v xml:space="preserve">2B </v>
      </c>
      <c r="C244" s="30">
        <f>'DC DM lost gear net Mlb'!C244</f>
        <v>70809</v>
      </c>
      <c r="D244" s="30">
        <f>'DC DM lost gear net Mlb'!D244</f>
        <v>340</v>
      </c>
      <c r="E244" s="34">
        <f>'DC DM lost gear net Mlb'!E244</f>
        <v>4.7999999999999996E-3</v>
      </c>
      <c r="F244" s="27">
        <f>'DC DM lost gear net Mlb'!F244/2204.623</f>
        <v>5974.8260813753641</v>
      </c>
      <c r="G244" s="30">
        <f t="shared" si="3"/>
        <v>28.679165190601744</v>
      </c>
      <c r="I244"/>
      <c r="J244"/>
      <c r="K244"/>
    </row>
    <row r="245" spans="1:11" x14ac:dyDescent="0.25">
      <c r="A245" s="10">
        <f>'DC DM lost gear net Mlb'!A245</f>
        <v>1998</v>
      </c>
      <c r="B245" s="10" t="str">
        <f>'DC DM lost gear net Mlb'!B245</f>
        <v xml:space="preserve">2C </v>
      </c>
      <c r="C245" s="30">
        <f>'DC DM lost gear net Mlb'!C245</f>
        <v>25123.7</v>
      </c>
      <c r="D245" s="30">
        <f>'DC DM lost gear net Mlb'!D245</f>
        <v>154</v>
      </c>
      <c r="E245" s="34">
        <f>'DC DM lost gear net Mlb'!E245</f>
        <v>6.1000000000000004E-3</v>
      </c>
      <c r="F245" s="27">
        <f>'DC DM lost gear net Mlb'!F245/2204.623</f>
        <v>4624.9685320347289</v>
      </c>
      <c r="G245" s="30">
        <f t="shared" si="3"/>
        <v>28.212308045411849</v>
      </c>
      <c r="I245"/>
      <c r="J245"/>
      <c r="K245"/>
    </row>
    <row r="246" spans="1:11" x14ac:dyDescent="0.25">
      <c r="A246" s="10">
        <f>'DC DM lost gear net Mlb'!A246</f>
        <v>1998</v>
      </c>
      <c r="B246" s="10" t="str">
        <f>'DC DM lost gear net Mlb'!B246</f>
        <v xml:space="preserve">3A </v>
      </c>
      <c r="C246" s="30">
        <f>'DC DM lost gear net Mlb'!C246</f>
        <v>42320</v>
      </c>
      <c r="D246" s="30">
        <f>'DC DM lost gear net Mlb'!D246</f>
        <v>357</v>
      </c>
      <c r="E246" s="34">
        <f>'DC DM lost gear net Mlb'!E246</f>
        <v>8.3999999999999995E-3</v>
      </c>
      <c r="F246" s="27">
        <f>'DC DM lost gear net Mlb'!F246/2204.623</f>
        <v>11656.262317865685</v>
      </c>
      <c r="G246" s="30">
        <f t="shared" si="3"/>
        <v>97.912603470071744</v>
      </c>
      <c r="I246"/>
      <c r="J246"/>
      <c r="K246"/>
    </row>
    <row r="247" spans="1:11" x14ac:dyDescent="0.25">
      <c r="A247" s="10">
        <f>'DC DM lost gear net Mlb'!A247</f>
        <v>1998</v>
      </c>
      <c r="B247" s="10" t="str">
        <f>'DC DM lost gear net Mlb'!B247</f>
        <v xml:space="preserve">3B </v>
      </c>
      <c r="C247" s="30">
        <f>'DC DM lost gear net Mlb'!C247</f>
        <v>13569</v>
      </c>
      <c r="D247" s="30">
        <f>'DC DM lost gear net Mlb'!D247</f>
        <v>82</v>
      </c>
      <c r="E247" s="34">
        <f>'DC DM lost gear net Mlb'!E247</f>
        <v>6.0000000000000001E-3</v>
      </c>
      <c r="F247" s="27">
        <f>'DC DM lost gear net Mlb'!F247/2204.623</f>
        <v>5062.6034473921391</v>
      </c>
      <c r="G247" s="30">
        <f t="shared" si="3"/>
        <v>30.375620684352835</v>
      </c>
      <c r="I247"/>
      <c r="J247"/>
      <c r="K247"/>
    </row>
    <row r="248" spans="1:11" x14ac:dyDescent="0.25">
      <c r="A248" s="10">
        <f>'DC DM lost gear net Mlb'!A248</f>
        <v>1998</v>
      </c>
      <c r="B248" s="10" t="str">
        <f>'DC DM lost gear net Mlb'!B248</f>
        <v xml:space="preserve">4A </v>
      </c>
      <c r="C248" s="30">
        <f>'DC DM lost gear net Mlb'!C248</f>
        <v>5098</v>
      </c>
      <c r="D248" s="30">
        <f>'DC DM lost gear net Mlb'!D248</f>
        <v>47</v>
      </c>
      <c r="E248" s="34">
        <f>'DC DM lost gear net Mlb'!E248</f>
        <v>9.1999999999999998E-3</v>
      </c>
      <c r="F248" s="27">
        <f>'DC DM lost gear net Mlb'!F248/2204.623</f>
        <v>1550.0808981853133</v>
      </c>
      <c r="G248" s="30">
        <f t="shared" si="3"/>
        <v>14.260744263304883</v>
      </c>
      <c r="I248"/>
      <c r="J248"/>
      <c r="K248"/>
    </row>
    <row r="249" spans="1:11" x14ac:dyDescent="0.25">
      <c r="A249" s="10">
        <f>'DC DM lost gear net Mlb'!A249</f>
        <v>1998</v>
      </c>
      <c r="B249" s="10" t="str">
        <f>'DC DM lost gear net Mlb'!B249</f>
        <v xml:space="preserve">4B </v>
      </c>
      <c r="C249" s="30">
        <f>'DC DM lost gear net Mlb'!C249</f>
        <v>6870</v>
      </c>
      <c r="D249" s="30">
        <f>'DC DM lost gear net Mlb'!D249</f>
        <v>40</v>
      </c>
      <c r="E249" s="34">
        <f>'DC DM lost gear net Mlb'!E249</f>
        <v>5.7999999999999996E-3</v>
      </c>
      <c r="F249" s="27">
        <f>'DC DM lost gear net Mlb'!F249/2204.623</f>
        <v>1315.9887200668777</v>
      </c>
      <c r="G249" s="30">
        <f t="shared" si="3"/>
        <v>7.6327345763878904</v>
      </c>
      <c r="I249"/>
      <c r="J249"/>
      <c r="K249"/>
    </row>
    <row r="250" spans="1:11" x14ac:dyDescent="0.25">
      <c r="A250" s="10">
        <f>'DC DM lost gear net Mlb'!A250</f>
        <v>1998</v>
      </c>
      <c r="B250" s="10" t="str">
        <f>'DC DM lost gear net Mlb'!B250</f>
        <v xml:space="preserve">4C </v>
      </c>
      <c r="C250" s="30">
        <f>'DC DM lost gear net Mlb'!C250</f>
        <v>1854</v>
      </c>
      <c r="D250" s="30">
        <f>'DC DM lost gear net Mlb'!D250</f>
        <v>9</v>
      </c>
      <c r="E250" s="34">
        <f>'DC DM lost gear net Mlb'!E250</f>
        <v>4.8999999999999998E-3</v>
      </c>
      <c r="F250" s="27">
        <f>'DC DM lost gear net Mlb'!F250/2204.623</f>
        <v>569.5703982041374</v>
      </c>
      <c r="G250" s="30">
        <f t="shared" ref="G250:G291" si="4">E250*F250</f>
        <v>2.790894951200273</v>
      </c>
      <c r="I250"/>
      <c r="J250"/>
      <c r="K250"/>
    </row>
    <row r="251" spans="1:11" x14ac:dyDescent="0.25">
      <c r="A251" s="10">
        <f>'DC DM lost gear net Mlb'!A251</f>
        <v>1998</v>
      </c>
      <c r="B251" s="10" t="str">
        <f>'DC DM lost gear net Mlb'!B251</f>
        <v xml:space="preserve">4D </v>
      </c>
      <c r="C251" s="30">
        <f>'DC DM lost gear net Mlb'!C251</f>
        <v>1180</v>
      </c>
      <c r="D251" s="30">
        <f>'DC DM lost gear net Mlb'!D251</f>
        <v>15</v>
      </c>
      <c r="E251" s="34">
        <f>'DC DM lost gear net Mlb'!E251</f>
        <v>1.2699999999999999E-2</v>
      </c>
      <c r="F251" s="27">
        <f>'DC DM lost gear net Mlb'!F251/2204.623</f>
        <v>593.481969479589</v>
      </c>
      <c r="G251" s="30">
        <f t="shared" si="4"/>
        <v>7.5372210123907797</v>
      </c>
      <c r="I251"/>
      <c r="J251"/>
      <c r="K251"/>
    </row>
    <row r="252" spans="1:11" x14ac:dyDescent="0.25">
      <c r="A252" s="10">
        <f>'DC DM lost gear net Mlb'!A252</f>
        <v>1998</v>
      </c>
      <c r="B252" s="10" t="str">
        <f>'DC DM lost gear net Mlb'!B252</f>
        <v xml:space="preserve">4E </v>
      </c>
      <c r="C252" s="30">
        <f>'DC DM lost gear net Mlb'!C252</f>
        <v>0</v>
      </c>
      <c r="D252" s="30">
        <f>'DC DM lost gear net Mlb'!D252</f>
        <v>0</v>
      </c>
      <c r="E252" s="34">
        <f>'DC DM lost gear net Mlb'!E252</f>
        <v>0</v>
      </c>
      <c r="F252" s="27">
        <f>'DC DM lost gear net Mlb'!F252/2204.623</f>
        <v>85.301205693671889</v>
      </c>
      <c r="G252" s="30">
        <f t="shared" si="4"/>
        <v>0</v>
      </c>
      <c r="I252"/>
      <c r="J252"/>
      <c r="K252"/>
    </row>
    <row r="253" spans="1:11" x14ac:dyDescent="0.25">
      <c r="A253" s="10">
        <f>'DC DM lost gear net Mlb'!A253</f>
        <v>1997</v>
      </c>
      <c r="B253" s="10" t="str">
        <f>'DC DM lost gear net Mlb'!B253</f>
        <v xml:space="preserve">2A </v>
      </c>
      <c r="C253" s="30">
        <f>'DC DM lost gear net Mlb'!C253</f>
        <v>1154</v>
      </c>
      <c r="D253" s="30">
        <f>'DC DM lost gear net Mlb'!D253</f>
        <v>16</v>
      </c>
      <c r="E253" s="34">
        <f>'DC DM lost gear net Mlb'!E253</f>
        <v>1.3899999999999999E-2</v>
      </c>
      <c r="F253" s="27">
        <f>'DC DM lost gear net Mlb'!F253/2204.623</f>
        <v>187.29959725540377</v>
      </c>
      <c r="G253" s="30">
        <f t="shared" si="4"/>
        <v>2.6034644018501121</v>
      </c>
      <c r="I253"/>
      <c r="J253"/>
      <c r="K253"/>
    </row>
    <row r="254" spans="1:11" x14ac:dyDescent="0.25">
      <c r="A254" s="10">
        <f>'DC DM lost gear net Mlb'!A254</f>
        <v>1997</v>
      </c>
      <c r="B254" s="10" t="str">
        <f>'DC DM lost gear net Mlb'!B254</f>
        <v xml:space="preserve">2B </v>
      </c>
      <c r="C254" s="30">
        <f>'DC DM lost gear net Mlb'!C254</f>
        <v>62965</v>
      </c>
      <c r="D254" s="30">
        <f>'DC DM lost gear net Mlb'!D254</f>
        <v>243</v>
      </c>
      <c r="E254" s="34">
        <f>'DC DM lost gear net Mlb'!E254</f>
        <v>3.8999999999999998E-3</v>
      </c>
      <c r="F254" s="27">
        <f>'DC DM lost gear net Mlb'!F254/2204.623</f>
        <v>5635.0323842217012</v>
      </c>
      <c r="G254" s="30">
        <f t="shared" si="4"/>
        <v>21.976626298464634</v>
      </c>
      <c r="I254"/>
      <c r="J254"/>
      <c r="K254"/>
    </row>
    <row r="255" spans="1:11" x14ac:dyDescent="0.25">
      <c r="A255" s="10">
        <f>'DC DM lost gear net Mlb'!A255</f>
        <v>1997</v>
      </c>
      <c r="B255" s="10" t="str">
        <f>'DC DM lost gear net Mlb'!B255</f>
        <v xml:space="preserve">2C </v>
      </c>
      <c r="C255" s="30">
        <f>'DC DM lost gear net Mlb'!C255</f>
        <v>26946</v>
      </c>
      <c r="D255" s="30">
        <f>'DC DM lost gear net Mlb'!D255</f>
        <v>185</v>
      </c>
      <c r="E255" s="34">
        <f>'DC DM lost gear net Mlb'!E255</f>
        <v>6.8999999999999999E-3</v>
      </c>
      <c r="F255" s="27">
        <f>'DC DM lost gear net Mlb'!F255/2204.623</f>
        <v>4497.9590614812596</v>
      </c>
      <c r="G255" s="30">
        <f t="shared" si="4"/>
        <v>31.03591752422069</v>
      </c>
      <c r="I255"/>
      <c r="J255"/>
      <c r="K255"/>
    </row>
    <row r="256" spans="1:11" x14ac:dyDescent="0.25">
      <c r="A256" s="10">
        <f>'DC DM lost gear net Mlb'!A256</f>
        <v>1997</v>
      </c>
      <c r="B256" s="10" t="str">
        <f>'DC DM lost gear net Mlb'!B256</f>
        <v xml:space="preserve">3A </v>
      </c>
      <c r="C256" s="30">
        <f>'DC DM lost gear net Mlb'!C256</f>
        <v>41389</v>
      </c>
      <c r="D256" s="30">
        <f>'DC DM lost gear net Mlb'!D256</f>
        <v>233</v>
      </c>
      <c r="E256" s="34">
        <f>'DC DM lost gear net Mlb'!E256</f>
        <v>5.5999999999999999E-3</v>
      </c>
      <c r="F256" s="27">
        <f>'DC DM lost gear net Mlb'!F256/2204.623</f>
        <v>11175.073017019236</v>
      </c>
      <c r="G256" s="30">
        <f t="shared" si="4"/>
        <v>62.580408895307727</v>
      </c>
      <c r="I256"/>
      <c r="J256"/>
      <c r="K256"/>
    </row>
    <row r="257" spans="1:11" x14ac:dyDescent="0.25">
      <c r="A257" s="10">
        <f>'DC DM lost gear net Mlb'!A257</f>
        <v>1997</v>
      </c>
      <c r="B257" s="10" t="str">
        <f>'DC DM lost gear net Mlb'!B257</f>
        <v xml:space="preserve">3B </v>
      </c>
      <c r="C257" s="30">
        <f>'DC DM lost gear net Mlb'!C257</f>
        <v>11932</v>
      </c>
      <c r="D257" s="30">
        <f>'DC DM lost gear net Mlb'!D257</f>
        <v>104</v>
      </c>
      <c r="E257" s="34">
        <f>'DC DM lost gear net Mlb'!E257</f>
        <v>8.6999999999999994E-3</v>
      </c>
      <c r="F257" s="27">
        <f>'DC DM lost gear net Mlb'!F257/2204.623</f>
        <v>4110.6134699674276</v>
      </c>
      <c r="G257" s="30">
        <f t="shared" si="4"/>
        <v>35.762337188716614</v>
      </c>
      <c r="I257"/>
      <c r="J257"/>
      <c r="K257"/>
    </row>
    <row r="258" spans="1:11" x14ac:dyDescent="0.25">
      <c r="A258" s="10">
        <f>'DC DM lost gear net Mlb'!A258</f>
        <v>1997</v>
      </c>
      <c r="B258" s="10" t="str">
        <f>'DC DM lost gear net Mlb'!B258</f>
        <v xml:space="preserve">4A </v>
      </c>
      <c r="C258" s="30">
        <f>'DC DM lost gear net Mlb'!C258</f>
        <v>4999</v>
      </c>
      <c r="D258" s="30">
        <f>'DC DM lost gear net Mlb'!D258</f>
        <v>66</v>
      </c>
      <c r="E258" s="34">
        <f>'DC DM lost gear net Mlb'!E258</f>
        <v>1.32E-2</v>
      </c>
      <c r="F258" s="27">
        <f>'DC DM lost gear net Mlb'!F258/2204.623</f>
        <v>1318.8341045158288</v>
      </c>
      <c r="G258" s="30">
        <f t="shared" si="4"/>
        <v>17.408610179608939</v>
      </c>
      <c r="I258"/>
      <c r="J258"/>
      <c r="K258"/>
    </row>
    <row r="259" spans="1:11" x14ac:dyDescent="0.25">
      <c r="A259" s="10">
        <f>'DC DM lost gear net Mlb'!A259</f>
        <v>1997</v>
      </c>
      <c r="B259" s="10" t="str">
        <f>'DC DM lost gear net Mlb'!B259</f>
        <v xml:space="preserve">4B </v>
      </c>
      <c r="C259" s="30">
        <f>'DC DM lost gear net Mlb'!C259</f>
        <v>7309</v>
      </c>
      <c r="D259" s="30">
        <f>'DC DM lost gear net Mlb'!D259</f>
        <v>87</v>
      </c>
      <c r="E259" s="34">
        <f>'DC DM lost gear net Mlb'!E259</f>
        <v>1.1900000000000001E-2</v>
      </c>
      <c r="F259" s="27">
        <f>'DC DM lost gear net Mlb'!F259/2204.623</f>
        <v>1505.033740462655</v>
      </c>
      <c r="G259" s="30">
        <f t="shared" si="4"/>
        <v>17.909901511505595</v>
      </c>
      <c r="I259"/>
      <c r="J259"/>
      <c r="K259"/>
    </row>
    <row r="260" spans="1:11" x14ac:dyDescent="0.25">
      <c r="A260" s="10">
        <f>'DC DM lost gear net Mlb'!A260</f>
        <v>1997</v>
      </c>
      <c r="B260" s="10" t="str">
        <f>'DC DM lost gear net Mlb'!B260</f>
        <v xml:space="preserve">4C </v>
      </c>
      <c r="C260" s="30">
        <f>'DC DM lost gear net Mlb'!C260</f>
        <v>1804</v>
      </c>
      <c r="D260" s="30">
        <f>'DC DM lost gear net Mlb'!D260</f>
        <v>14</v>
      </c>
      <c r="E260" s="34">
        <f>'DC DM lost gear net Mlb'!E260</f>
        <v>7.7999999999999996E-3</v>
      </c>
      <c r="F260" s="27">
        <f>'DC DM lost gear net Mlb'!F260/2204.623</f>
        <v>506.85264555436459</v>
      </c>
      <c r="G260" s="30">
        <f t="shared" si="4"/>
        <v>3.9534506353240437</v>
      </c>
      <c r="I260"/>
      <c r="J260"/>
      <c r="K260"/>
    </row>
    <row r="261" spans="1:11" x14ac:dyDescent="0.25">
      <c r="A261" s="10">
        <f>'DC DM lost gear net Mlb'!A261</f>
        <v>1997</v>
      </c>
      <c r="B261" s="10" t="str">
        <f>'DC DM lost gear net Mlb'!B261</f>
        <v xml:space="preserve">4D </v>
      </c>
      <c r="C261" s="30">
        <f>'DC DM lost gear net Mlb'!C261</f>
        <v>1209</v>
      </c>
      <c r="D261" s="30">
        <f>'DC DM lost gear net Mlb'!D261</f>
        <v>1</v>
      </c>
      <c r="E261" s="34">
        <f>'DC DM lost gear net Mlb'!E261</f>
        <v>8.0000000000000004E-4</v>
      </c>
      <c r="F261" s="27">
        <f>'DC DM lost gear net Mlb'!F261/2204.623</f>
        <v>522.73790121939214</v>
      </c>
      <c r="G261" s="30">
        <f t="shared" si="4"/>
        <v>0.41819032097551373</v>
      </c>
      <c r="I261"/>
      <c r="J261"/>
      <c r="K261"/>
    </row>
    <row r="262" spans="1:11" x14ac:dyDescent="0.25">
      <c r="A262" s="10">
        <f>'DC DM lost gear net Mlb'!A262</f>
        <v>1997</v>
      </c>
      <c r="B262" s="10" t="str">
        <f>'DC DM lost gear net Mlb'!B262</f>
        <v xml:space="preserve">4E </v>
      </c>
      <c r="C262" s="30">
        <f>'DC DM lost gear net Mlb'!C262</f>
        <v>0</v>
      </c>
      <c r="D262" s="30">
        <f>'DC DM lost gear net Mlb'!D262</f>
        <v>0</v>
      </c>
      <c r="E262" s="34">
        <f>'DC DM lost gear net Mlb'!E262</f>
        <v>0</v>
      </c>
      <c r="F262" s="27">
        <f>'DC DM lost gear net Mlb'!F262/2204.623</f>
        <v>113.72602027648264</v>
      </c>
      <c r="G262" s="30">
        <f t="shared" si="4"/>
        <v>0</v>
      </c>
      <c r="I262"/>
      <c r="J262"/>
      <c r="K262"/>
    </row>
    <row r="263" spans="1:11" x14ac:dyDescent="0.25">
      <c r="A263" s="10">
        <f>'DC DM lost gear net Mlb'!A263</f>
        <v>1996</v>
      </c>
      <c r="B263" s="10" t="str">
        <f>'DC DM lost gear net Mlb'!B263</f>
        <v xml:space="preserve">2A </v>
      </c>
      <c r="C263" s="30">
        <f>'DC DM lost gear net Mlb'!C263</f>
        <v>1472</v>
      </c>
      <c r="D263" s="30">
        <f>'DC DM lost gear net Mlb'!D263</f>
        <v>28</v>
      </c>
      <c r="E263" s="34">
        <f>'DC DM lost gear net Mlb'!E263</f>
        <v>1.9E-2</v>
      </c>
      <c r="F263" s="27">
        <f>'DC DM lost gear net Mlb'!F263/2204.623</f>
        <v>134.06101632796174</v>
      </c>
      <c r="G263" s="30">
        <f t="shared" si="4"/>
        <v>2.5471593102312728</v>
      </c>
      <c r="I263"/>
      <c r="J263"/>
      <c r="K263"/>
    </row>
    <row r="264" spans="1:11" x14ac:dyDescent="0.25">
      <c r="A264" s="10">
        <f>'DC DM lost gear net Mlb'!A264</f>
        <v>1996</v>
      </c>
      <c r="B264" s="10" t="str">
        <f>'DC DM lost gear net Mlb'!B264</f>
        <v xml:space="preserve">2B </v>
      </c>
      <c r="C264" s="30">
        <f>'DC DM lost gear net Mlb'!C264</f>
        <v>50862</v>
      </c>
      <c r="D264" s="30">
        <f>'DC DM lost gear net Mlb'!D264</f>
        <v>188</v>
      </c>
      <c r="E264" s="34">
        <f>'DC DM lost gear net Mlb'!E264</f>
        <v>3.7000000000000002E-3</v>
      </c>
      <c r="F264" s="27">
        <f>'DC DM lost gear net Mlb'!F264/2204.623</f>
        <v>4330.0841005468965</v>
      </c>
      <c r="G264" s="30">
        <f t="shared" si="4"/>
        <v>16.021311172023516</v>
      </c>
      <c r="I264"/>
      <c r="J264"/>
      <c r="K264"/>
    </row>
    <row r="265" spans="1:11" x14ac:dyDescent="0.25">
      <c r="A265" s="10">
        <f>'DC DM lost gear net Mlb'!A265</f>
        <v>1996</v>
      </c>
      <c r="B265" s="10" t="str">
        <f>'DC DM lost gear net Mlb'!B265</f>
        <v xml:space="preserve">2C </v>
      </c>
      <c r="C265" s="30">
        <f>'DC DM lost gear net Mlb'!C265</f>
        <v>23732.6</v>
      </c>
      <c r="D265" s="30">
        <f>'DC DM lost gear net Mlb'!D265</f>
        <v>188</v>
      </c>
      <c r="E265" s="34">
        <f>'DC DM lost gear net Mlb'!E265</f>
        <v>7.9000000000000008E-3</v>
      </c>
      <c r="F265" s="27">
        <f>'DC DM lost gear net Mlb'!F265/2204.623</f>
        <v>4023.6439518230554</v>
      </c>
      <c r="G265" s="30">
        <f t="shared" si="4"/>
        <v>31.786787219402139</v>
      </c>
      <c r="I265"/>
      <c r="J265"/>
      <c r="K265"/>
    </row>
    <row r="266" spans="1:11" x14ac:dyDescent="0.25">
      <c r="A266" s="10">
        <f>'DC DM lost gear net Mlb'!A266</f>
        <v>1996</v>
      </c>
      <c r="B266" s="10" t="str">
        <f>'DC DM lost gear net Mlb'!B266</f>
        <v xml:space="preserve">3A </v>
      </c>
      <c r="C266" s="30">
        <f>'DC DM lost gear net Mlb'!C266</f>
        <v>32984</v>
      </c>
      <c r="D266" s="30">
        <f>'DC DM lost gear net Mlb'!D266</f>
        <v>324</v>
      </c>
      <c r="E266" s="34">
        <f>'DC DM lost gear net Mlb'!E266</f>
        <v>9.7999999999999997E-3</v>
      </c>
      <c r="F266" s="27">
        <f>'DC DM lost gear net Mlb'!F266/2204.623</f>
        <v>8932.6669457771241</v>
      </c>
      <c r="G266" s="30">
        <f t="shared" si="4"/>
        <v>87.540136068615809</v>
      </c>
      <c r="I266"/>
      <c r="J266"/>
      <c r="K266"/>
    </row>
    <row r="267" spans="1:11" x14ac:dyDescent="0.25">
      <c r="A267" s="10">
        <f>'DC DM lost gear net Mlb'!A267</f>
        <v>1996</v>
      </c>
      <c r="B267" s="10" t="str">
        <f>'DC DM lost gear net Mlb'!B267</f>
        <v xml:space="preserve">3B </v>
      </c>
      <c r="C267" s="30">
        <f>'DC DM lost gear net Mlb'!C267</f>
        <v>4742</v>
      </c>
      <c r="D267" s="30">
        <f>'DC DM lost gear net Mlb'!D267</f>
        <v>26</v>
      </c>
      <c r="E267" s="34">
        <f>'DC DM lost gear net Mlb'!E267</f>
        <v>5.4999999999999997E-3</v>
      </c>
      <c r="F267" s="27">
        <f>'DC DM lost gear net Mlb'!F267/2204.623</f>
        <v>1661.3262222157712</v>
      </c>
      <c r="G267" s="30">
        <f t="shared" si="4"/>
        <v>9.1372942221867408</v>
      </c>
      <c r="I267"/>
      <c r="J267"/>
      <c r="K267"/>
    </row>
    <row r="268" spans="1:11" x14ac:dyDescent="0.25">
      <c r="A268" s="10">
        <f>'DC DM lost gear net Mlb'!A268</f>
        <v>1996</v>
      </c>
      <c r="B268" s="10" t="str">
        <f>'DC DM lost gear net Mlb'!B268</f>
        <v xml:space="preserve">4A </v>
      </c>
      <c r="C268" s="30">
        <f>'DC DM lost gear net Mlb'!C268</f>
        <v>2314</v>
      </c>
      <c r="D268" s="30">
        <f>'DC DM lost gear net Mlb'!D268</f>
        <v>58</v>
      </c>
      <c r="E268" s="34">
        <f>'DC DM lost gear net Mlb'!E268</f>
        <v>2.5100000000000001E-2</v>
      </c>
      <c r="F268" s="27">
        <f>'DC DM lost gear net Mlb'!F268/2204.623</f>
        <v>770.88010058862665</v>
      </c>
      <c r="G268" s="30">
        <f t="shared" si="4"/>
        <v>19.349090524774528</v>
      </c>
      <c r="I268"/>
      <c r="J268"/>
      <c r="K268"/>
    </row>
    <row r="269" spans="1:11" x14ac:dyDescent="0.25">
      <c r="A269" s="10">
        <f>'DC DM lost gear net Mlb'!A269</f>
        <v>1996</v>
      </c>
      <c r="B269" s="10" t="str">
        <f>'DC DM lost gear net Mlb'!B269</f>
        <v xml:space="preserve">4B </v>
      </c>
      <c r="C269" s="30">
        <f>'DC DM lost gear net Mlb'!C269</f>
        <v>2688</v>
      </c>
      <c r="D269" s="30">
        <f>'DC DM lost gear net Mlb'!D269</f>
        <v>41</v>
      </c>
      <c r="E269" s="34">
        <f>'DC DM lost gear net Mlb'!E269</f>
        <v>1.5299999999999999E-2</v>
      </c>
      <c r="F269" s="27">
        <f>'DC DM lost gear net Mlb'!F269/2204.623</f>
        <v>938.26563543971008</v>
      </c>
      <c r="G269" s="30">
        <f t="shared" si="4"/>
        <v>14.355464222227564</v>
      </c>
      <c r="I269"/>
      <c r="J269"/>
      <c r="K269"/>
    </row>
    <row r="270" spans="1:11" x14ac:dyDescent="0.25">
      <c r="A270" s="10">
        <f>'DC DM lost gear net Mlb'!A270</f>
        <v>1996</v>
      </c>
      <c r="B270" s="10" t="str">
        <f>'DC DM lost gear net Mlb'!B270</f>
        <v xml:space="preserve">4C </v>
      </c>
      <c r="C270" s="30">
        <f>'DC DM lost gear net Mlb'!C270</f>
        <v>383</v>
      </c>
      <c r="D270" s="30">
        <f>'DC DM lost gear net Mlb'!D270</f>
        <v>5</v>
      </c>
      <c r="E270" s="34">
        <f>'DC DM lost gear net Mlb'!E270</f>
        <v>1.3100000000000001E-2</v>
      </c>
      <c r="F270" s="27">
        <f>'DC DM lost gear net Mlb'!F270/2204.623</f>
        <v>308.44593383993544</v>
      </c>
      <c r="G270" s="30">
        <f t="shared" si="4"/>
        <v>4.0406417333031541</v>
      </c>
      <c r="I270"/>
      <c r="J270"/>
      <c r="K270"/>
    </row>
    <row r="271" spans="1:11" x14ac:dyDescent="0.25">
      <c r="A271" s="10">
        <f>'DC DM lost gear net Mlb'!A271</f>
        <v>1996</v>
      </c>
      <c r="B271" s="10" t="str">
        <f>'DC DM lost gear net Mlb'!B271</f>
        <v xml:space="preserve">4D </v>
      </c>
      <c r="C271" s="30">
        <f>'DC DM lost gear net Mlb'!C271</f>
        <v>408</v>
      </c>
      <c r="D271" s="30">
        <f>'DC DM lost gear net Mlb'!D271</f>
        <v>0</v>
      </c>
      <c r="E271" s="34">
        <f>'DC DM lost gear net Mlb'!E271</f>
        <v>0</v>
      </c>
      <c r="F271" s="27">
        <f>'DC DM lost gear net Mlb'!F271/2204.623</f>
        <v>320.38675093201874</v>
      </c>
      <c r="G271" s="30">
        <f t="shared" si="4"/>
        <v>0</v>
      </c>
      <c r="I271"/>
      <c r="J271"/>
      <c r="K271"/>
    </row>
    <row r="272" spans="1:11" x14ac:dyDescent="0.25">
      <c r="A272" s="10">
        <f>'DC DM lost gear net Mlb'!A272</f>
        <v>1996</v>
      </c>
      <c r="B272" s="10" t="str">
        <f>'DC DM lost gear net Mlb'!B272</f>
        <v xml:space="preserve">4E </v>
      </c>
      <c r="C272" s="30">
        <f>'DC DM lost gear net Mlb'!C272</f>
        <v>0</v>
      </c>
      <c r="D272" s="30">
        <f>'DC DM lost gear net Mlb'!D272</f>
        <v>0</v>
      </c>
      <c r="E272" s="34">
        <f>'DC DM lost gear net Mlb'!E272</f>
        <v>0</v>
      </c>
      <c r="F272" s="27">
        <f>'DC DM lost gear net Mlb'!F272/2204.623</f>
        <v>54.399777195466072</v>
      </c>
      <c r="G272" s="30">
        <f t="shared" si="4"/>
        <v>0</v>
      </c>
      <c r="I272"/>
      <c r="J272"/>
      <c r="K272"/>
    </row>
    <row r="273" spans="1:11" x14ac:dyDescent="0.25">
      <c r="A273" s="10">
        <f>'DC DM lost gear net Mlb'!A273</f>
        <v>1995</v>
      </c>
      <c r="B273" s="10" t="str">
        <f>'DC DM lost gear net Mlb'!B273</f>
        <v xml:space="preserve">2A </v>
      </c>
      <c r="C273" s="30">
        <f>'DC DM lost gear net Mlb'!C273</f>
        <v>2009</v>
      </c>
      <c r="D273" s="30">
        <f>'DC DM lost gear net Mlb'!D273</f>
        <v>25</v>
      </c>
      <c r="E273" s="34">
        <f>'DC DM lost gear net Mlb'!E273</f>
        <v>1.24E-2</v>
      </c>
      <c r="F273" s="27">
        <f>'DC DM lost gear net Mlb'!F273/2204.623</f>
        <v>134.84074147824822</v>
      </c>
      <c r="G273" s="30">
        <f t="shared" si="4"/>
        <v>1.672025194330278</v>
      </c>
      <c r="I273"/>
      <c r="J273"/>
      <c r="K273"/>
    </row>
    <row r="274" spans="1:11" x14ac:dyDescent="0.25">
      <c r="A274" s="10">
        <f>'DC DM lost gear net Mlb'!A274</f>
        <v>1995</v>
      </c>
      <c r="B274" s="10" t="str">
        <f>'DC DM lost gear net Mlb'!B274</f>
        <v xml:space="preserve">2B </v>
      </c>
      <c r="C274" s="30">
        <f>'DC DM lost gear net Mlb'!C274</f>
        <v>51200</v>
      </c>
      <c r="D274" s="30">
        <f>'DC DM lost gear net Mlb'!D274</f>
        <v>274</v>
      </c>
      <c r="E274" s="34">
        <f>'DC DM lost gear net Mlb'!E274</f>
        <v>5.4000000000000003E-3</v>
      </c>
      <c r="F274" s="27">
        <f>'DC DM lost gear net Mlb'!F274/2204.623</f>
        <v>4365.0560662752769</v>
      </c>
      <c r="G274" s="30">
        <f t="shared" si="4"/>
        <v>23.571302757886496</v>
      </c>
      <c r="I274"/>
      <c r="J274"/>
      <c r="K274"/>
    </row>
    <row r="275" spans="1:11" x14ac:dyDescent="0.25">
      <c r="A275" s="10">
        <f>'DC DM lost gear net Mlb'!A275</f>
        <v>1995</v>
      </c>
      <c r="B275" s="10" t="str">
        <f>'DC DM lost gear net Mlb'!B275</f>
        <v xml:space="preserve">2C </v>
      </c>
      <c r="C275" s="30">
        <f>'DC DM lost gear net Mlb'!C275</f>
        <v>17478.5</v>
      </c>
      <c r="D275" s="30">
        <f>'DC DM lost gear net Mlb'!D275</f>
        <v>123</v>
      </c>
      <c r="E275" s="34">
        <f>'DC DM lost gear net Mlb'!E275</f>
        <v>7.0000000000000001E-3</v>
      </c>
      <c r="F275" s="27">
        <f>'DC DM lost gear net Mlb'!F275/2204.623</f>
        <v>3522.4326336067434</v>
      </c>
      <c r="G275" s="30">
        <f t="shared" si="4"/>
        <v>24.657028435247206</v>
      </c>
      <c r="I275"/>
      <c r="J275"/>
      <c r="K275"/>
    </row>
    <row r="276" spans="1:11" x14ac:dyDescent="0.25">
      <c r="A276" s="10">
        <f>'DC DM lost gear net Mlb'!A276</f>
        <v>1995</v>
      </c>
      <c r="B276" s="10" t="str">
        <f>'DC DM lost gear net Mlb'!B276</f>
        <v xml:space="preserve">3A </v>
      </c>
      <c r="C276" s="30">
        <f>'DC DM lost gear net Mlb'!C276</f>
        <v>31574</v>
      </c>
      <c r="D276" s="30">
        <f>'DC DM lost gear net Mlb'!D276</f>
        <v>293</v>
      </c>
      <c r="E276" s="34">
        <f>'DC DM lost gear net Mlb'!E276</f>
        <v>9.2999999999999992E-3</v>
      </c>
      <c r="F276" s="27">
        <f>'DC DM lost gear net Mlb'!F276/2204.623</f>
        <v>8317.1050106979746</v>
      </c>
      <c r="G276" s="30">
        <f t="shared" si="4"/>
        <v>77.349076599491156</v>
      </c>
      <c r="I276"/>
      <c r="J276"/>
      <c r="K276"/>
    </row>
    <row r="277" spans="1:11" x14ac:dyDescent="0.25">
      <c r="A277" s="10">
        <f>'DC DM lost gear net Mlb'!A277</f>
        <v>1995</v>
      </c>
      <c r="B277" s="10" t="str">
        <f>'DC DM lost gear net Mlb'!B277</f>
        <v xml:space="preserve">3B </v>
      </c>
      <c r="C277" s="30">
        <f>'DC DM lost gear net Mlb'!C277</f>
        <v>3843</v>
      </c>
      <c r="D277" s="30">
        <f>'DC DM lost gear net Mlb'!D277</f>
        <v>10</v>
      </c>
      <c r="E277" s="34">
        <f>'DC DM lost gear net Mlb'!E277</f>
        <v>2.5999999999999999E-3</v>
      </c>
      <c r="F277" s="27">
        <f>'DC DM lost gear net Mlb'!F277/2204.623</f>
        <v>1417.3089911517752</v>
      </c>
      <c r="G277" s="30">
        <f t="shared" si="4"/>
        <v>3.6850033769946156</v>
      </c>
      <c r="I277"/>
      <c r="J277"/>
      <c r="K277"/>
    </row>
    <row r="278" spans="1:11" x14ac:dyDescent="0.25">
      <c r="A278" s="10">
        <f>'DC DM lost gear net Mlb'!A278</f>
        <v>1995</v>
      </c>
      <c r="B278" s="10" t="str">
        <f>'DC DM lost gear net Mlb'!B278</f>
        <v xml:space="preserve">4A </v>
      </c>
      <c r="C278" s="30">
        <f>'DC DM lost gear net Mlb'!C278</f>
        <v>2033</v>
      </c>
      <c r="D278" s="30">
        <f>'DC DM lost gear net Mlb'!D278</f>
        <v>48</v>
      </c>
      <c r="E278" s="34">
        <f>'DC DM lost gear net Mlb'!E278</f>
        <v>2.3599999999999999E-2</v>
      </c>
      <c r="F278" s="27">
        <f>'DC DM lost gear net Mlb'!F278/2204.623</f>
        <v>733.45964366696705</v>
      </c>
      <c r="G278" s="30">
        <f t="shared" si="4"/>
        <v>17.309647590540422</v>
      </c>
      <c r="I278"/>
      <c r="J278"/>
      <c r="K278"/>
    </row>
    <row r="279" spans="1:11" x14ac:dyDescent="0.25">
      <c r="A279" s="10">
        <f>'DC DM lost gear net Mlb'!A279</f>
        <v>1995</v>
      </c>
      <c r="B279" s="10" t="str">
        <f>'DC DM lost gear net Mlb'!B279</f>
        <v xml:space="preserve">4B </v>
      </c>
      <c r="C279" s="30">
        <f>'DC DM lost gear net Mlb'!C279</f>
        <v>3688</v>
      </c>
      <c r="D279" s="30">
        <f>'DC DM lost gear net Mlb'!D279</f>
        <v>37</v>
      </c>
      <c r="E279" s="34">
        <f>'DC DM lost gear net Mlb'!E279</f>
        <v>0.01</v>
      </c>
      <c r="F279" s="27">
        <f>'DC DM lost gear net Mlb'!F279/2204.623</f>
        <v>762.16795343240085</v>
      </c>
      <c r="G279" s="30">
        <f t="shared" si="4"/>
        <v>7.6216795343240085</v>
      </c>
      <c r="I279"/>
      <c r="J279"/>
      <c r="K279"/>
    </row>
    <row r="280" spans="1:11" x14ac:dyDescent="0.25">
      <c r="A280" s="10">
        <f>'DC DM lost gear net Mlb'!A280</f>
        <v>1995</v>
      </c>
      <c r="B280" s="10" t="str">
        <f>'DC DM lost gear net Mlb'!B280</f>
        <v xml:space="preserve">4C </v>
      </c>
      <c r="C280" s="30">
        <f>'DC DM lost gear net Mlb'!C280</f>
        <v>495</v>
      </c>
      <c r="D280" s="30">
        <f>'DC DM lost gear net Mlb'!D280</f>
        <v>0</v>
      </c>
      <c r="E280" s="34">
        <f>'DC DM lost gear net Mlb'!E280</f>
        <v>0</v>
      </c>
      <c r="F280" s="27">
        <f>'DC DM lost gear net Mlb'!F280/2204.623</f>
        <v>302.83454359316761</v>
      </c>
      <c r="G280" s="30">
        <f t="shared" si="4"/>
        <v>0</v>
      </c>
      <c r="I280"/>
      <c r="J280"/>
      <c r="K280"/>
    </row>
    <row r="281" spans="1:11" x14ac:dyDescent="0.25">
      <c r="A281" s="10">
        <f>'DC DM lost gear net Mlb'!A281</f>
        <v>1995</v>
      </c>
      <c r="B281" s="10" t="str">
        <f>'DC DM lost gear net Mlb'!B281</f>
        <v xml:space="preserve">4D </v>
      </c>
      <c r="C281" s="30">
        <f>'DC DM lost gear net Mlb'!C281</f>
        <v>578</v>
      </c>
      <c r="D281" s="30">
        <f>'DC DM lost gear net Mlb'!D281</f>
        <v>0</v>
      </c>
      <c r="E281" s="34">
        <f>'DC DM lost gear net Mlb'!E281</f>
        <v>0</v>
      </c>
      <c r="F281" s="27">
        <f>'DC DM lost gear net Mlb'!F281/2204.623</f>
        <v>291.59498018482071</v>
      </c>
      <c r="G281" s="30">
        <f t="shared" si="4"/>
        <v>0</v>
      </c>
      <c r="I281"/>
      <c r="J281"/>
      <c r="K281"/>
    </row>
    <row r="282" spans="1:11" x14ac:dyDescent="0.25">
      <c r="A282" s="10">
        <f>'DC DM lost gear net Mlb'!A282</f>
        <v>1995</v>
      </c>
      <c r="B282" s="10" t="str">
        <f>'DC DM lost gear net Mlb'!B282</f>
        <v xml:space="preserve">4E </v>
      </c>
      <c r="C282" s="30">
        <f>'DC DM lost gear net Mlb'!C282</f>
        <v>0</v>
      </c>
      <c r="D282" s="30">
        <f>'DC DM lost gear net Mlb'!D282</f>
        <v>0</v>
      </c>
      <c r="E282" s="34">
        <f>'DC DM lost gear net Mlb'!E282</f>
        <v>0</v>
      </c>
      <c r="F282" s="27">
        <f>'DC DM lost gear net Mlb'!F282/2204.623</f>
        <v>57.687867721601378</v>
      </c>
      <c r="G282" s="30">
        <f t="shared" si="4"/>
        <v>0</v>
      </c>
      <c r="I282"/>
      <c r="J282"/>
      <c r="K282"/>
    </row>
    <row r="283" spans="1:11" x14ac:dyDescent="0.25">
      <c r="A283" s="10">
        <f>'DC DM lost gear net Mlb'!A283</f>
        <v>1994</v>
      </c>
      <c r="B283" s="10" t="str">
        <f>'DC DM lost gear net Mlb'!B283</f>
        <v xml:space="preserve">2A </v>
      </c>
      <c r="C283" s="30">
        <f>'DC DM lost gear net Mlb'!C283</f>
        <v>3330</v>
      </c>
      <c r="D283" s="30">
        <f>'DC DM lost gear net Mlb'!D283</f>
        <v>8</v>
      </c>
      <c r="E283" s="34">
        <f>'DC DM lost gear net Mlb'!E283</f>
        <v>2.3999999999999998E-3</v>
      </c>
      <c r="F283" s="27">
        <f>'DC DM lost gear net Mlb'!F283/2204.623</f>
        <v>167.74614072337991</v>
      </c>
      <c r="G283" s="30">
        <f t="shared" si="4"/>
        <v>0.40259073773611176</v>
      </c>
      <c r="I283"/>
      <c r="J283"/>
      <c r="K283"/>
    </row>
    <row r="284" spans="1:11" x14ac:dyDescent="0.25">
      <c r="A284" s="10">
        <f>'DC DM lost gear net Mlb'!A284</f>
        <v>1994</v>
      </c>
      <c r="B284" s="10" t="str">
        <f>'DC DM lost gear net Mlb'!B284</f>
        <v xml:space="preserve">2B </v>
      </c>
      <c r="C284" s="30">
        <f>'DC DM lost gear net Mlb'!C284</f>
        <v>53335</v>
      </c>
      <c r="D284" s="30">
        <f>'DC DM lost gear net Mlb'!D284</f>
        <v>363</v>
      </c>
      <c r="E284" s="34">
        <f>'DC DM lost gear net Mlb'!E284</f>
        <v>6.7999999999999996E-3</v>
      </c>
      <c r="F284" s="27">
        <f>'DC DM lost gear net Mlb'!F284/2204.623</f>
        <v>4495.4824475658652</v>
      </c>
      <c r="G284" s="30">
        <f t="shared" si="4"/>
        <v>30.569280643447883</v>
      </c>
    </row>
    <row r="285" spans="1:11" x14ac:dyDescent="0.25">
      <c r="A285" s="10">
        <f>'DC DM lost gear net Mlb'!A285</f>
        <v>1994</v>
      </c>
      <c r="B285" s="10" t="str">
        <f>'DC DM lost gear net Mlb'!B285</f>
        <v xml:space="preserve">2C </v>
      </c>
      <c r="C285" s="30">
        <f>'DC DM lost gear net Mlb'!C285</f>
        <v>23702</v>
      </c>
      <c r="D285" s="30">
        <f>'DC DM lost gear net Mlb'!D285</f>
        <v>433</v>
      </c>
      <c r="E285" s="34">
        <f>'DC DM lost gear net Mlb'!E285</f>
        <v>1.83E-2</v>
      </c>
      <c r="F285" s="27">
        <f>'DC DM lost gear net Mlb'!F285/2204.623</f>
        <v>4707.6266554417689</v>
      </c>
      <c r="G285" s="30">
        <f t="shared" si="4"/>
        <v>86.149567794584371</v>
      </c>
    </row>
    <row r="286" spans="1:11" x14ac:dyDescent="0.25">
      <c r="A286" s="10">
        <f>'DC DM lost gear net Mlb'!A286</f>
        <v>1994</v>
      </c>
      <c r="B286" s="10" t="str">
        <f>'DC DM lost gear net Mlb'!B286</f>
        <v xml:space="preserve">3A </v>
      </c>
      <c r="C286" s="30">
        <f>'DC DM lost gear net Mlb'!C286</f>
        <v>41769</v>
      </c>
      <c r="D286" s="30">
        <f>'DC DM lost gear net Mlb'!D286</f>
        <v>1435</v>
      </c>
      <c r="E286" s="34">
        <f>'DC DM lost gear net Mlb'!E286</f>
        <v>3.44E-2</v>
      </c>
      <c r="F286" s="27">
        <f>'DC DM lost gear net Mlb'!F286/2204.623</f>
        <v>11268.967075096287</v>
      </c>
      <c r="G286" s="30">
        <f t="shared" si="4"/>
        <v>387.65246738331228</v>
      </c>
    </row>
    <row r="287" spans="1:11" x14ac:dyDescent="0.25">
      <c r="A287" s="10">
        <f>'DC DM lost gear net Mlb'!A287</f>
        <v>1994</v>
      </c>
      <c r="B287" s="10" t="str">
        <f>'DC DM lost gear net Mlb'!B287</f>
        <v xml:space="preserve">3B </v>
      </c>
      <c r="C287" s="30">
        <f>'DC DM lost gear net Mlb'!C287</f>
        <v>6201</v>
      </c>
      <c r="D287" s="30">
        <f>'DC DM lost gear net Mlb'!D287</f>
        <v>81</v>
      </c>
      <c r="E287" s="34">
        <f>'DC DM lost gear net Mlb'!E287</f>
        <v>1.3100000000000001E-2</v>
      </c>
      <c r="F287" s="27">
        <f>'DC DM lost gear net Mlb'!F287/2204.623</f>
        <v>1750.9751100301503</v>
      </c>
      <c r="G287" s="30">
        <f t="shared" si="4"/>
        <v>22.937773941394969</v>
      </c>
    </row>
    <row r="288" spans="1:11" x14ac:dyDescent="0.25">
      <c r="A288" s="10">
        <f>'DC DM lost gear net Mlb'!A288</f>
        <v>1994</v>
      </c>
      <c r="B288" s="10" t="str">
        <f>'DC DM lost gear net Mlb'!B288</f>
        <v xml:space="preserve">4A </v>
      </c>
      <c r="C288" s="30">
        <f>'DC DM lost gear net Mlb'!C288</f>
        <v>2969</v>
      </c>
      <c r="D288" s="30">
        <f>'DC DM lost gear net Mlb'!D288</f>
        <v>90</v>
      </c>
      <c r="E288" s="34">
        <f>'DC DM lost gear net Mlb'!E288</f>
        <v>3.0300000000000001E-2</v>
      </c>
      <c r="F288" s="27">
        <f>'DC DM lost gear net Mlb'!F288/2204.623</f>
        <v>818.03646247000052</v>
      </c>
      <c r="G288" s="30">
        <f t="shared" si="4"/>
        <v>24.786504812841017</v>
      </c>
    </row>
    <row r="289" spans="1:7" x14ac:dyDescent="0.25">
      <c r="A289" s="10">
        <f>'DC DM lost gear net Mlb'!A289</f>
        <v>1994</v>
      </c>
      <c r="B289" s="10" t="str">
        <f>'DC DM lost gear net Mlb'!B289</f>
        <v xml:space="preserve">4B </v>
      </c>
      <c r="C289" s="30">
        <f>'DC DM lost gear net Mlb'!C289</f>
        <v>4996</v>
      </c>
      <c r="D289" s="30">
        <f>'DC DM lost gear net Mlb'!D289</f>
        <v>91</v>
      </c>
      <c r="E289" s="34">
        <f>'DC DM lost gear net Mlb'!E289</f>
        <v>1.8200000000000001E-2</v>
      </c>
      <c r="F289" s="27">
        <f>'DC DM lost gear net Mlb'!F289/2204.623</f>
        <v>914.94464132869882</v>
      </c>
      <c r="G289" s="30">
        <f t="shared" si="4"/>
        <v>16.651992472182318</v>
      </c>
    </row>
    <row r="290" spans="1:7" x14ac:dyDescent="0.25">
      <c r="A290" s="10">
        <f>'DC DM lost gear net Mlb'!A290</f>
        <v>1994</v>
      </c>
      <c r="B290" s="10" t="str">
        <f>'DC DM lost gear net Mlb'!B290</f>
        <v xml:space="preserve">4C </v>
      </c>
      <c r="C290" s="30">
        <f>'DC DM lost gear net Mlb'!C290</f>
        <v>2418</v>
      </c>
      <c r="D290" s="30">
        <f>'DC DM lost gear net Mlb'!D290</f>
        <v>10</v>
      </c>
      <c r="E290" s="34">
        <f>'DC DM lost gear net Mlb'!E290</f>
        <v>4.1000000000000003E-3</v>
      </c>
      <c r="F290" s="27">
        <f>'DC DM lost gear net Mlb'!F290/2204.623</f>
        <v>324.26496503030222</v>
      </c>
      <c r="G290" s="30">
        <f t="shared" si="4"/>
        <v>1.3294863566242392</v>
      </c>
    </row>
    <row r="291" spans="1:7" x14ac:dyDescent="0.25">
      <c r="A291" s="10">
        <f>'DC DM lost gear net Mlb'!A291</f>
        <v>1994</v>
      </c>
      <c r="B291" s="10" t="str">
        <f>'DC DM lost gear net Mlb'!B291</f>
        <v xml:space="preserve">4D </v>
      </c>
      <c r="C291" s="30">
        <f>'DC DM lost gear net Mlb'!C291</f>
        <v>811</v>
      </c>
      <c r="D291" s="30">
        <f>'DC DM lost gear net Mlb'!D291</f>
        <v>31</v>
      </c>
      <c r="E291" s="34">
        <f>'DC DM lost gear net Mlb'!E291</f>
        <v>3.8199999999999998E-2</v>
      </c>
      <c r="F291" s="27">
        <f>'DC DM lost gear net Mlb'!F291/2204.623</f>
        <v>322.4592141150664</v>
      </c>
      <c r="G291" s="30">
        <f t="shared" si="4"/>
        <v>12.317941979195536</v>
      </c>
    </row>
    <row r="292" spans="1:7" x14ac:dyDescent="0.25">
      <c r="A292" s="10">
        <f>'DC DM lost gear net Mlb'!A292</f>
        <v>1994</v>
      </c>
      <c r="B292" s="10" t="str">
        <f>'DC DM lost gear net Mlb'!B292</f>
        <v xml:space="preserve">4E </v>
      </c>
      <c r="C292" s="30">
        <f>'DC DM lost gear net Mlb'!C292</f>
        <v>0</v>
      </c>
      <c r="D292" s="30">
        <f>'DC DM lost gear net Mlb'!D292</f>
        <v>0</v>
      </c>
      <c r="E292" s="34">
        <f>'DC DM lost gear net Mlb'!E292</f>
        <v>0</v>
      </c>
      <c r="F292" s="27">
        <f>'DC DM lost gear net Mlb'!F292/2204.623</f>
        <v>54.53358692166416</v>
      </c>
      <c r="G292" s="30">
        <f t="shared" ref="G292:G305" si="5">E292*F292</f>
        <v>0</v>
      </c>
    </row>
    <row r="293" spans="1:7" x14ac:dyDescent="0.25">
      <c r="A293" s="10">
        <f>'DC DM lost gear net Mlb'!A293</f>
        <v>1993</v>
      </c>
      <c r="B293" s="10" t="str">
        <f>'DC DM lost gear net Mlb'!B293</f>
        <v xml:space="preserve">2A </v>
      </c>
      <c r="C293" s="30">
        <f>'DC DM lost gear net Mlb'!C293</f>
        <v>2355</v>
      </c>
      <c r="D293" s="30">
        <f>'DC DM lost gear net Mlb'!D293</f>
        <v>32</v>
      </c>
      <c r="E293" s="34">
        <f>'DC DM lost gear net Mlb'!E293</f>
        <v>1.3599999999999999E-2</v>
      </c>
      <c r="F293" s="27">
        <f>'DC DM lost gear net Mlb'!F293/2204.623</f>
        <v>228.76609742345968</v>
      </c>
      <c r="G293" s="30">
        <f t="shared" si="5"/>
        <v>3.1112189249590516</v>
      </c>
    </row>
    <row r="294" spans="1:7" x14ac:dyDescent="0.25">
      <c r="A294" s="10">
        <f>'DC DM lost gear net Mlb'!A294</f>
        <v>1993</v>
      </c>
      <c r="B294" s="10" t="str">
        <f>'DC DM lost gear net Mlb'!B294</f>
        <v xml:space="preserve">2B </v>
      </c>
      <c r="C294" s="30">
        <f>'DC DM lost gear net Mlb'!C294</f>
        <v>57072</v>
      </c>
      <c r="D294" s="30">
        <f>'DC DM lost gear net Mlb'!D294</f>
        <v>537</v>
      </c>
      <c r="E294" s="34">
        <f>'DC DM lost gear net Mlb'!E294</f>
        <v>9.4000000000000004E-3</v>
      </c>
      <c r="F294" s="27">
        <f>'DC DM lost gear net Mlb'!F294/2204.623</f>
        <v>4820.4899431784934</v>
      </c>
      <c r="G294" s="30">
        <f t="shared" si="5"/>
        <v>45.312605465877837</v>
      </c>
    </row>
    <row r="295" spans="1:7" x14ac:dyDescent="0.25">
      <c r="A295" s="10">
        <f>'DC DM lost gear net Mlb'!A295</f>
        <v>1993</v>
      </c>
      <c r="B295" s="10" t="str">
        <f>'DC DM lost gear net Mlb'!B295</f>
        <v xml:space="preserve">2C </v>
      </c>
      <c r="C295" s="30">
        <f>'DC DM lost gear net Mlb'!C295</f>
        <v>25976</v>
      </c>
      <c r="D295" s="30">
        <f>'DC DM lost gear net Mlb'!D295</f>
        <v>386</v>
      </c>
      <c r="E295" s="34">
        <f>'DC DM lost gear net Mlb'!E295</f>
        <v>1.49E-2</v>
      </c>
      <c r="F295" s="27">
        <f>'DC DM lost gear net Mlb'!F295/2204.623</f>
        <v>5120.8374402335457</v>
      </c>
      <c r="G295" s="30">
        <f t="shared" si="5"/>
        <v>76.300477859479827</v>
      </c>
    </row>
    <row r="296" spans="1:7" x14ac:dyDescent="0.25">
      <c r="A296" s="10">
        <f>'DC DM lost gear net Mlb'!A296</f>
        <v>1993</v>
      </c>
      <c r="B296" s="10" t="str">
        <f>'DC DM lost gear net Mlb'!B296</f>
        <v xml:space="preserve">3A </v>
      </c>
      <c r="C296" s="30">
        <f>'DC DM lost gear net Mlb'!C296</f>
        <v>42572</v>
      </c>
      <c r="D296" s="30">
        <f>'DC DM lost gear net Mlb'!D296</f>
        <v>598</v>
      </c>
      <c r="E296" s="34">
        <f>'DC DM lost gear net Mlb'!E296</f>
        <v>1.4E-2</v>
      </c>
      <c r="F296" s="27">
        <f>'DC DM lost gear net Mlb'!F296/2204.623</f>
        <v>10313.560186934455</v>
      </c>
      <c r="G296" s="30">
        <f t="shared" si="5"/>
        <v>144.38984261708239</v>
      </c>
    </row>
    <row r="297" spans="1:7" x14ac:dyDescent="0.25">
      <c r="A297" s="10">
        <f>'DC DM lost gear net Mlb'!A297</f>
        <v>1993</v>
      </c>
      <c r="B297" s="10" t="str">
        <f>'DC DM lost gear net Mlb'!B297</f>
        <v xml:space="preserve">3B </v>
      </c>
      <c r="C297" s="30">
        <f>'DC DM lost gear net Mlb'!C297</f>
        <v>11564</v>
      </c>
      <c r="D297" s="30">
        <f>'DC DM lost gear net Mlb'!D297</f>
        <v>102</v>
      </c>
      <c r="E297" s="34">
        <f>'DC DM lost gear net Mlb'!E297</f>
        <v>8.8000000000000005E-3</v>
      </c>
      <c r="F297" s="27">
        <f>'DC DM lost gear net Mlb'!F297/2204.623</f>
        <v>3563.1293876549412</v>
      </c>
      <c r="G297" s="30">
        <f t="shared" si="5"/>
        <v>31.355538611363485</v>
      </c>
    </row>
    <row r="298" spans="1:7" x14ac:dyDescent="0.25">
      <c r="A298" s="10">
        <f>'DC DM lost gear net Mlb'!A298</f>
        <v>1993</v>
      </c>
      <c r="B298" s="10" t="str">
        <f>'DC DM lost gear net Mlb'!B298</f>
        <v xml:space="preserve">4A </v>
      </c>
      <c r="C298" s="30">
        <f>'DC DM lost gear net Mlb'!C298</f>
        <v>5105</v>
      </c>
      <c r="D298" s="30">
        <f>'DC DM lost gear net Mlb'!D298</f>
        <v>113</v>
      </c>
      <c r="E298" s="34">
        <f>'DC DM lost gear net Mlb'!E298</f>
        <v>2.2100000000000002E-2</v>
      </c>
      <c r="F298" s="27">
        <f>'DC DM lost gear net Mlb'!F298/2204.623</f>
        <v>1161.5323799125747</v>
      </c>
      <c r="G298" s="30">
        <f t="shared" si="5"/>
        <v>25.669865596067904</v>
      </c>
    </row>
    <row r="299" spans="1:7" x14ac:dyDescent="0.25">
      <c r="A299" s="10">
        <f>'DC DM lost gear net Mlb'!A299</f>
        <v>1993</v>
      </c>
      <c r="B299" s="10" t="str">
        <f>'DC DM lost gear net Mlb'!B299</f>
        <v xml:space="preserve">4B </v>
      </c>
      <c r="C299" s="30">
        <f>'DC DM lost gear net Mlb'!C299</f>
        <v>5478</v>
      </c>
      <c r="D299" s="30">
        <f>'DC DM lost gear net Mlb'!D299</f>
        <v>92</v>
      </c>
      <c r="E299" s="34">
        <f>'DC DM lost gear net Mlb'!E299</f>
        <v>1.6799999999999999E-2</v>
      </c>
      <c r="F299" s="27">
        <f>'DC DM lost gear net Mlb'!F299/2204.623</f>
        <v>890.11318488467191</v>
      </c>
      <c r="G299" s="30">
        <f t="shared" si="5"/>
        <v>14.953901506062488</v>
      </c>
    </row>
    <row r="300" spans="1:7" x14ac:dyDescent="0.25">
      <c r="A300" s="10">
        <f>'DC DM lost gear net Mlb'!A300</f>
        <v>1993</v>
      </c>
      <c r="B300" s="10" t="str">
        <f>'DC DM lost gear net Mlb'!B300</f>
        <v xml:space="preserve">4C </v>
      </c>
      <c r="C300" s="30">
        <f>'DC DM lost gear net Mlb'!C300</f>
        <v>1948</v>
      </c>
      <c r="D300" s="30">
        <f>'DC DM lost gear net Mlb'!D300</f>
        <v>12</v>
      </c>
      <c r="E300" s="34">
        <f>'DC DM lost gear net Mlb'!E300</f>
        <v>6.1999999999999998E-3</v>
      </c>
      <c r="F300" s="27">
        <f>'DC DM lost gear net Mlb'!F300/2204.623</f>
        <v>376.94335947688108</v>
      </c>
      <c r="G300" s="30">
        <f t="shared" si="5"/>
        <v>2.3370488287566626</v>
      </c>
    </row>
    <row r="301" spans="1:7" x14ac:dyDescent="0.25">
      <c r="A301" s="10">
        <f>'DC DM lost gear net Mlb'!A301</f>
        <v>1993</v>
      </c>
      <c r="B301" s="10" t="str">
        <f>'DC DM lost gear net Mlb'!B301</f>
        <v xml:space="preserve">4D </v>
      </c>
      <c r="C301" s="30">
        <f>'DC DM lost gear net Mlb'!C301</f>
        <v>650</v>
      </c>
      <c r="D301" s="30">
        <f>'DC DM lost gear net Mlb'!D301</f>
        <v>14</v>
      </c>
      <c r="E301" s="34">
        <f>'DC DM lost gear net Mlb'!E301</f>
        <v>2.1499999999999998E-2</v>
      </c>
      <c r="F301" s="27">
        <f>'DC DM lost gear net Mlb'!F301/2204.623</f>
        <v>379.2757310433575</v>
      </c>
      <c r="G301" s="30">
        <f t="shared" si="5"/>
        <v>8.1544282174321854</v>
      </c>
    </row>
    <row r="302" spans="1:7" x14ac:dyDescent="0.25">
      <c r="A302" s="10">
        <f>'DC DM lost gear net Mlb'!A302</f>
        <v>1993</v>
      </c>
      <c r="B302" s="10" t="str">
        <f>'DC DM lost gear net Mlb'!B302</f>
        <v xml:space="preserve">4E </v>
      </c>
      <c r="C302" s="30">
        <f>'DC DM lost gear net Mlb'!C302</f>
        <v>0</v>
      </c>
      <c r="D302" s="30">
        <f>'DC DM lost gear net Mlb'!D302</f>
        <v>0</v>
      </c>
      <c r="E302" s="34">
        <f>'DC DM lost gear net Mlb'!E302</f>
        <v>0</v>
      </c>
      <c r="F302" s="27">
        <f>'DC DM lost gear net Mlb'!F302/2204.623</f>
        <v>29.136500889267687</v>
      </c>
      <c r="G302" s="30">
        <f t="shared" si="5"/>
        <v>0</v>
      </c>
    </row>
    <row r="303" spans="1:7" x14ac:dyDescent="0.25">
      <c r="A303" s="10">
        <f>'DC DM lost gear net Mlb'!A303</f>
        <v>1992</v>
      </c>
      <c r="B303" s="10" t="str">
        <f>'DC DM lost gear net Mlb'!B303</f>
        <v xml:space="preserve">2A </v>
      </c>
      <c r="C303" s="30">
        <f>'DC DM lost gear net Mlb'!C303</f>
        <v>2269</v>
      </c>
      <c r="D303" s="30">
        <f>'DC DM lost gear net Mlb'!D303</f>
        <v>53</v>
      </c>
      <c r="E303" s="34">
        <f>'DC DM lost gear net Mlb'!E303</f>
        <v>2.3400000000000001E-2</v>
      </c>
      <c r="F303" s="27">
        <f>'DC DM lost gear net Mlb'!F303/2204.623</f>
        <v>197.2491441847427</v>
      </c>
      <c r="G303" s="30">
        <f t="shared" si="5"/>
        <v>4.6156299739229798</v>
      </c>
    </row>
    <row r="304" spans="1:7" x14ac:dyDescent="0.25">
      <c r="A304" s="10">
        <f>'DC DM lost gear net Mlb'!A304</f>
        <v>1992</v>
      </c>
      <c r="B304" s="10" t="str">
        <f>'DC DM lost gear net Mlb'!B304</f>
        <v xml:space="preserve">2B </v>
      </c>
      <c r="C304" s="30">
        <f>'DC DM lost gear net Mlb'!C304</f>
        <v>51913</v>
      </c>
      <c r="D304" s="30">
        <f>'DC DM lost gear net Mlb'!D304</f>
        <v>450</v>
      </c>
      <c r="E304" s="34">
        <f>'DC DM lost gear net Mlb'!E304</f>
        <v>8.6999999999999994E-3</v>
      </c>
      <c r="F304" s="27">
        <f>'DC DM lost gear net Mlb'!F304/2204.623</f>
        <v>3458.9464956139891</v>
      </c>
      <c r="G304" s="30">
        <f t="shared" si="5"/>
        <v>30.092834511841701</v>
      </c>
    </row>
    <row r="305" spans="1:7" x14ac:dyDescent="0.25">
      <c r="A305" s="10">
        <f>'DC DM lost gear net Mlb'!A305</f>
        <v>1992</v>
      </c>
      <c r="B305" s="10" t="str">
        <f>'DC DM lost gear net Mlb'!B305</f>
        <v xml:space="preserve">2C </v>
      </c>
      <c r="C305" s="30">
        <f>'DC DM lost gear net Mlb'!C305</f>
        <v>23667</v>
      </c>
      <c r="D305" s="30">
        <f>'DC DM lost gear net Mlb'!D305</f>
        <v>497</v>
      </c>
      <c r="E305" s="34">
        <f>'DC DM lost gear net Mlb'!E305</f>
        <v>2.1000000000000001E-2</v>
      </c>
      <c r="F305" s="27">
        <f>'DC DM lost gear net Mlb'!F305/2204.623</f>
        <v>4453.9079924322659</v>
      </c>
      <c r="G305" s="30">
        <f t="shared" si="5"/>
        <v>93.532067841077591</v>
      </c>
    </row>
    <row r="306" spans="1:7" x14ac:dyDescent="0.25">
      <c r="A306" s="10">
        <f>'DC DM lost gear net Mlb'!A306</f>
        <v>1992</v>
      </c>
      <c r="B306" s="10" t="str">
        <f>'DC DM lost gear net Mlb'!B306</f>
        <v xml:space="preserve">3A </v>
      </c>
      <c r="C306" s="30">
        <f>'DC DM lost gear net Mlb'!C306</f>
        <v>53814</v>
      </c>
      <c r="D306" s="30">
        <f>'DC DM lost gear net Mlb'!D306</f>
        <v>1276</v>
      </c>
      <c r="E306" s="34">
        <f>'DC DM lost gear net Mlb'!E306</f>
        <v>2.3699999999999999E-2</v>
      </c>
      <c r="F306" s="27">
        <f>'DC DM lost gear net Mlb'!F306/2204.623</f>
        <v>12148.052524173067</v>
      </c>
      <c r="G306" s="30">
        <f t="shared" ref="G306:G322" si="6">E306*F306</f>
        <v>287.90884482290164</v>
      </c>
    </row>
    <row r="307" spans="1:7" x14ac:dyDescent="0.25">
      <c r="A307" s="10">
        <f>'DC DM lost gear net Mlb'!A307</f>
        <v>1992</v>
      </c>
      <c r="B307" s="10" t="str">
        <f>'DC DM lost gear net Mlb'!B307</f>
        <v xml:space="preserve">3B </v>
      </c>
      <c r="C307" s="30">
        <f>'DC DM lost gear net Mlb'!C307</f>
        <v>13628</v>
      </c>
      <c r="D307" s="30">
        <f>'DC DM lost gear net Mlb'!D307</f>
        <v>304</v>
      </c>
      <c r="E307" s="34">
        <f>'DC DM lost gear net Mlb'!E307</f>
        <v>2.23E-2</v>
      </c>
      <c r="F307" s="27">
        <f>'DC DM lost gear net Mlb'!F307/2204.623</f>
        <v>3911.0011099403391</v>
      </c>
      <c r="G307" s="30">
        <f t="shared" si="6"/>
        <v>87.21532475166957</v>
      </c>
    </row>
    <row r="308" spans="1:7" x14ac:dyDescent="0.25">
      <c r="A308" s="10">
        <f>'DC DM lost gear net Mlb'!A308</f>
        <v>1992</v>
      </c>
      <c r="B308" s="10" t="str">
        <f>'DC DM lost gear net Mlb'!B308</f>
        <v xml:space="preserve">4A </v>
      </c>
      <c r="C308" s="30">
        <f>'DC DM lost gear net Mlb'!C308</f>
        <v>4085</v>
      </c>
      <c r="D308" s="30">
        <f>'DC DM lost gear net Mlb'!D308</f>
        <v>91</v>
      </c>
      <c r="E308" s="34">
        <f>'DC DM lost gear net Mlb'!E308</f>
        <v>2.23E-2</v>
      </c>
      <c r="F308" s="27">
        <f>'DC DM lost gear net Mlb'!F308/2204.623</f>
        <v>1224.2578436313147</v>
      </c>
      <c r="G308" s="30">
        <f t="shared" si="6"/>
        <v>27.300949912978318</v>
      </c>
    </row>
    <row r="309" spans="1:7" x14ac:dyDescent="0.25">
      <c r="A309" s="10">
        <f>'DC DM lost gear net Mlb'!A309</f>
        <v>1992</v>
      </c>
      <c r="B309" s="10" t="str">
        <f>'DC DM lost gear net Mlb'!B309</f>
        <v xml:space="preserve">4B </v>
      </c>
      <c r="C309" s="30">
        <f>'DC DM lost gear net Mlb'!C309</f>
        <v>5275</v>
      </c>
      <c r="D309" s="30">
        <f>'DC DM lost gear net Mlb'!D309</f>
        <v>104</v>
      </c>
      <c r="E309" s="34">
        <f>'DC DM lost gear net Mlb'!E309</f>
        <v>1.9699999999999999E-2</v>
      </c>
      <c r="F309" s="27">
        <f>'DC DM lost gear net Mlb'!F309/2204.623</f>
        <v>1051.1370878376938</v>
      </c>
      <c r="G309" s="30">
        <f t="shared" si="6"/>
        <v>20.707400630402567</v>
      </c>
    </row>
    <row r="310" spans="1:7" x14ac:dyDescent="0.25">
      <c r="A310" s="10">
        <f>'DC DM lost gear net Mlb'!A310</f>
        <v>1992</v>
      </c>
      <c r="B310" s="10" t="str">
        <f>'DC DM lost gear net Mlb'!B310</f>
        <v xml:space="preserve">4C </v>
      </c>
      <c r="C310" s="30">
        <f>'DC DM lost gear net Mlb'!C310</f>
        <v>1777</v>
      </c>
      <c r="D310" s="30">
        <f>'DC DM lost gear net Mlb'!D310</f>
        <v>31</v>
      </c>
      <c r="E310" s="34">
        <f>'DC DM lost gear net Mlb'!E310</f>
        <v>1.7399999999999999E-2</v>
      </c>
      <c r="F310" s="27">
        <f>'DC DM lost gear net Mlb'!F310/2204.623</f>
        <v>359.66466829022465</v>
      </c>
      <c r="G310" s="30">
        <f t="shared" si="6"/>
        <v>6.2581652282499087</v>
      </c>
    </row>
    <row r="311" spans="1:7" x14ac:dyDescent="0.25">
      <c r="A311" s="10">
        <f>'DC DM lost gear net Mlb'!A311</f>
        <v>1992</v>
      </c>
      <c r="B311" s="10" t="str">
        <f>'DC DM lost gear net Mlb'!B311</f>
        <v xml:space="preserve">4D </v>
      </c>
      <c r="C311" s="30">
        <f>'DC DM lost gear net Mlb'!C311</f>
        <v>1130</v>
      </c>
      <c r="D311" s="30">
        <f>'DC DM lost gear net Mlb'!D311</f>
        <v>28</v>
      </c>
      <c r="E311" s="34">
        <f>'DC DM lost gear net Mlb'!E311</f>
        <v>2.4799999999999999E-2</v>
      </c>
      <c r="F311" s="27">
        <f>'DC DM lost gear net Mlb'!F311/2204.623</f>
        <v>329.95346596674352</v>
      </c>
      <c r="G311" s="30">
        <f t="shared" si="6"/>
        <v>8.1828459559752389</v>
      </c>
    </row>
    <row r="312" spans="1:7" x14ac:dyDescent="0.25">
      <c r="A312" s="10">
        <f>'DC DM lost gear net Mlb'!A312</f>
        <v>1992</v>
      </c>
      <c r="B312" s="10" t="str">
        <f>'DC DM lost gear net Mlb'!B312</f>
        <v xml:space="preserve">4E </v>
      </c>
      <c r="C312" s="30">
        <f>'DC DM lost gear net Mlb'!C312</f>
        <v>267</v>
      </c>
      <c r="D312" s="30">
        <f>'DC DM lost gear net Mlb'!D312</f>
        <v>0</v>
      </c>
      <c r="E312" s="34">
        <f>'DC DM lost gear net Mlb'!E312</f>
        <v>0</v>
      </c>
      <c r="F312" s="27">
        <f>'DC DM lost gear net Mlb'!F312/2204.623</f>
        <v>32.538443080744415</v>
      </c>
      <c r="G312" s="30">
        <f t="shared" si="6"/>
        <v>0</v>
      </c>
    </row>
    <row r="313" spans="1:7" x14ac:dyDescent="0.25">
      <c r="A313" s="10">
        <f>'DC DM lost gear net Mlb'!A313</f>
        <v>1991</v>
      </c>
      <c r="B313" s="10" t="str">
        <f>'DC DM lost gear net Mlb'!B313</f>
        <v xml:space="preserve">2A </v>
      </c>
      <c r="C313" s="30">
        <f>'DC DM lost gear net Mlb'!C313</f>
        <v>1385</v>
      </c>
      <c r="D313" s="30">
        <f>'DC DM lost gear net Mlb'!D313</f>
        <v>34</v>
      </c>
      <c r="E313" s="34">
        <f>'DC DM lost gear net Mlb'!E313</f>
        <v>2.4500000000000001E-2</v>
      </c>
      <c r="F313" s="27">
        <f>'DC DM lost gear net Mlb'!F313/2204.623</f>
        <v>160.80300350672201</v>
      </c>
      <c r="G313" s="30">
        <f t="shared" si="6"/>
        <v>3.9396735859146892</v>
      </c>
    </row>
    <row r="314" spans="1:7" x14ac:dyDescent="0.25">
      <c r="A314" s="10">
        <f>'DC DM lost gear net Mlb'!A314</f>
        <v>1991</v>
      </c>
      <c r="B314" s="10" t="str">
        <f>'DC DM lost gear net Mlb'!B314</f>
        <v xml:space="preserve">2B </v>
      </c>
      <c r="C314" s="30">
        <f>'DC DM lost gear net Mlb'!C314</f>
        <v>55814</v>
      </c>
      <c r="D314" s="30">
        <f>'DC DM lost gear net Mlb'!D314</f>
        <v>649</v>
      </c>
      <c r="E314" s="34">
        <f>'DC DM lost gear net Mlb'!E314</f>
        <v>1.1599999999999999E-2</v>
      </c>
      <c r="F314" s="27">
        <f>'DC DM lost gear net Mlb'!F314/2204.623</f>
        <v>3261.7594935732777</v>
      </c>
      <c r="G314" s="30">
        <f t="shared" si="6"/>
        <v>37.836410125450016</v>
      </c>
    </row>
    <row r="315" spans="1:7" x14ac:dyDescent="0.25">
      <c r="A315" s="10">
        <f>'DC DM lost gear net Mlb'!A315</f>
        <v>1991</v>
      </c>
      <c r="B315" s="10" t="str">
        <f>'DC DM lost gear net Mlb'!B315</f>
        <v xml:space="preserve">2C </v>
      </c>
      <c r="C315" s="30">
        <f>'DC DM lost gear net Mlb'!C315</f>
        <v>19227</v>
      </c>
      <c r="D315" s="30">
        <f>'DC DM lost gear net Mlb'!D315</f>
        <v>903</v>
      </c>
      <c r="E315" s="34">
        <f>'DC DM lost gear net Mlb'!E315</f>
        <v>4.7E-2</v>
      </c>
      <c r="F315" s="27">
        <f>'DC DM lost gear net Mlb'!F315/2204.623</f>
        <v>3940.3263052231605</v>
      </c>
      <c r="G315" s="30">
        <f t="shared" si="6"/>
        <v>185.19533634548856</v>
      </c>
    </row>
    <row r="316" spans="1:7" x14ac:dyDescent="0.25">
      <c r="A316" s="10">
        <f>'DC DM lost gear net Mlb'!A316</f>
        <v>1991</v>
      </c>
      <c r="B316" s="10" t="str">
        <f>'DC DM lost gear net Mlb'!B316</f>
        <v xml:space="preserve">3A </v>
      </c>
      <c r="C316" s="30">
        <f>'DC DM lost gear net Mlb'!C316</f>
        <v>53349</v>
      </c>
      <c r="D316" s="30">
        <f>'DC DM lost gear net Mlb'!D316</f>
        <v>2385</v>
      </c>
      <c r="E316" s="34">
        <f>'DC DM lost gear net Mlb'!E316</f>
        <v>4.4699999999999997E-2</v>
      </c>
      <c r="F316" s="27">
        <f>'DC DM lost gear net Mlb'!F316/2204.623</f>
        <v>10399.251935591708</v>
      </c>
      <c r="G316" s="30">
        <f t="shared" si="6"/>
        <v>464.84656152094931</v>
      </c>
    </row>
    <row r="317" spans="1:7" x14ac:dyDescent="0.25">
      <c r="A317" s="10">
        <f>'DC DM lost gear net Mlb'!A317</f>
        <v>1991</v>
      </c>
      <c r="B317" s="10" t="str">
        <f>'DC DM lost gear net Mlb'!B317</f>
        <v xml:space="preserve">3B </v>
      </c>
      <c r="C317" s="30">
        <f>'DC DM lost gear net Mlb'!C317</f>
        <v>20652</v>
      </c>
      <c r="D317" s="30">
        <f>'DC DM lost gear net Mlb'!D317</f>
        <v>687</v>
      </c>
      <c r="E317" s="34">
        <f>'DC DM lost gear net Mlb'!E317</f>
        <v>3.3300000000000003E-2</v>
      </c>
      <c r="F317" s="27">
        <f>'DC DM lost gear net Mlb'!F317/2204.623</f>
        <v>5413.3119358729364</v>
      </c>
      <c r="G317" s="30">
        <f t="shared" si="6"/>
        <v>180.2632874645688</v>
      </c>
    </row>
    <row r="318" spans="1:7" x14ac:dyDescent="0.25">
      <c r="A318" s="10">
        <f>'DC DM lost gear net Mlb'!A318</f>
        <v>1991</v>
      </c>
      <c r="B318" s="10" t="str">
        <f>'DC DM lost gear net Mlb'!B318</f>
        <v xml:space="preserve">4A </v>
      </c>
      <c r="C318" s="30">
        <f>'DC DM lost gear net Mlb'!C318</f>
        <v>3488</v>
      </c>
      <c r="D318" s="30">
        <f>'DC DM lost gear net Mlb'!D318</f>
        <v>197</v>
      </c>
      <c r="E318" s="34">
        <f>'DC DM lost gear net Mlb'!E318</f>
        <v>5.6500000000000002E-2</v>
      </c>
      <c r="F318" s="27">
        <f>'DC DM lost gear net Mlb'!F318/2204.623</f>
        <v>1022.8460829810811</v>
      </c>
      <c r="G318" s="30">
        <f t="shared" si="6"/>
        <v>57.790803688431083</v>
      </c>
    </row>
    <row r="319" spans="1:7" x14ac:dyDescent="0.25">
      <c r="A319" s="10">
        <f>'DC DM lost gear net Mlb'!A319</f>
        <v>1991</v>
      </c>
      <c r="B319" s="10" t="str">
        <f>'DC DM lost gear net Mlb'!B319</f>
        <v xml:space="preserve">4B </v>
      </c>
      <c r="C319" s="30">
        <f>'DC DM lost gear net Mlb'!C319</f>
        <v>1807</v>
      </c>
      <c r="D319" s="30">
        <f>'DC DM lost gear net Mlb'!D319</f>
        <v>94</v>
      </c>
      <c r="E319" s="34">
        <f>'DC DM lost gear net Mlb'!E319</f>
        <v>5.1999999999999998E-2</v>
      </c>
      <c r="F319" s="27">
        <f>'DC DM lost gear net Mlb'!F319/2204.623</f>
        <v>686.47655404121247</v>
      </c>
      <c r="G319" s="30">
        <f t="shared" si="6"/>
        <v>35.696780810143046</v>
      </c>
    </row>
    <row r="320" spans="1:7" x14ac:dyDescent="0.25">
      <c r="A320" s="10">
        <f>'DC DM lost gear net Mlb'!A320</f>
        <v>1991</v>
      </c>
      <c r="B320" s="10" t="str">
        <f>'DC DM lost gear net Mlb'!B320</f>
        <v xml:space="preserve">4C </v>
      </c>
      <c r="C320" s="30">
        <f>'DC DM lost gear net Mlb'!C320</f>
        <v>1677</v>
      </c>
      <c r="D320" s="30">
        <f>'DC DM lost gear net Mlb'!D320</f>
        <v>21</v>
      </c>
      <c r="E320" s="34">
        <f>'DC DM lost gear net Mlb'!E320</f>
        <v>1.2500000000000001E-2</v>
      </c>
      <c r="F320" s="27">
        <f>'DC DM lost gear net Mlb'!F320/2204.623</f>
        <v>307.57775819267056</v>
      </c>
      <c r="G320" s="30">
        <f t="shared" si="6"/>
        <v>3.8447219774083821</v>
      </c>
    </row>
    <row r="321" spans="1:7" x14ac:dyDescent="0.25">
      <c r="A321" s="10">
        <f>'DC DM lost gear net Mlb'!A321</f>
        <v>1991</v>
      </c>
      <c r="B321" s="10" t="str">
        <f>'DC DM lost gear net Mlb'!B321</f>
        <v xml:space="preserve">4D </v>
      </c>
      <c r="C321" s="30">
        <f>'DC DM lost gear net Mlb'!C321</f>
        <v>1849</v>
      </c>
      <c r="D321" s="30">
        <f>'DC DM lost gear net Mlb'!D321</f>
        <v>48</v>
      </c>
      <c r="E321" s="34">
        <f>'DC DM lost gear net Mlb'!E321</f>
        <v>2.5999999999999999E-2</v>
      </c>
      <c r="F321" s="27">
        <f>'DC DM lost gear net Mlb'!F321/2204.623</f>
        <v>651.60029628648522</v>
      </c>
      <c r="G321" s="30">
        <f t="shared" si="6"/>
        <v>16.941607703448614</v>
      </c>
    </row>
    <row r="322" spans="1:7" x14ac:dyDescent="0.25">
      <c r="A322" s="10">
        <f>'DC DM lost gear net Mlb'!A322</f>
        <v>1991</v>
      </c>
      <c r="B322" s="10" t="str">
        <f>'DC DM lost gear net Mlb'!B322</f>
        <v xml:space="preserve">4E </v>
      </c>
      <c r="C322" s="30">
        <f>'DC DM lost gear net Mlb'!C322</f>
        <v>176</v>
      </c>
      <c r="D322" s="30">
        <f>'DC DM lost gear net Mlb'!D322</f>
        <v>0</v>
      </c>
      <c r="E322" s="34">
        <f>'DC DM lost gear net Mlb'!E322</f>
        <v>0</v>
      </c>
      <c r="F322" s="27">
        <f>'DC DM lost gear net Mlb'!F322/2204.623</f>
        <v>47.308315299259782</v>
      </c>
      <c r="G322" s="30">
        <f t="shared" si="6"/>
        <v>0</v>
      </c>
    </row>
    <row r="323" spans="1:7" x14ac:dyDescent="0.25">
      <c r="A323" s="10"/>
      <c r="B323" s="10"/>
      <c r="C323" s="30"/>
      <c r="D323" s="30"/>
      <c r="E323" s="34"/>
      <c r="F323" s="27"/>
      <c r="G323" s="30"/>
    </row>
  </sheetData>
  <sheetProtection algorithmName="SHA-512" hashValue="SDZzeiroUENrBWDLvzMfERwrKWNn/XBvwOONxdyBkPZVo/9KYgL7b6/F2LAQEgiWJTUe7RdIiBNUC2vUZyjxXg==" saltValue="hVfOFX7PhlgNIg4I22t0Bg==" spinCount="100000" sheet="1" objects="1" scenarios="1"/>
  <sortState xmlns:xlrd2="http://schemas.microsoft.com/office/spreadsheetml/2017/richdata2" ref="A3:G283">
    <sortCondition descending="1" ref="A3:A283"/>
    <sortCondition ref="B3:B283"/>
  </sortState>
  <mergeCells count="1">
    <mergeCell ref="A1:G1"/>
  </mergeCells>
  <printOptions horizontalCentered="1"/>
  <pageMargins left="0.7" right="0.7" top="0.84375" bottom="0.75" header="0.3" footer="0.3"/>
  <pageSetup fitToWidth="0" fitToHeight="0" orientation="portrait" horizontalDpi="300" verticalDpi="300" r:id="rId1"/>
  <headerFooter>
    <oddHeader>&amp;L&amp;10
IPHC-2024-TSD-024&amp;C&amp;"-,Bold"&amp;10Directed commercial O32 discard mortality due to lost gear by IPHC Regulatory Area&amp;"-,Regular"&amp;11
&amp;8PREPARED BY: IPHC SECRETARIAT (UPDATED 19 JANUARY 2024)&amp;R&amp;G</oddHeader>
    <oddFooter>&amp;C&amp;P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22"/>
  <sheetViews>
    <sheetView showGridLines="0" showRowColHeaders="0" showRuler="0" view="pageLayout" zoomScaleNormal="100" workbookViewId="0">
      <selection activeCell="A2" sqref="A2"/>
    </sheetView>
  </sheetViews>
  <sheetFormatPr defaultRowHeight="15" x14ac:dyDescent="0.25"/>
  <cols>
    <col min="1" max="1" width="11.5703125" customWidth="1"/>
    <col min="2" max="2" width="10.5703125" style="1" customWidth="1"/>
    <col min="3" max="3" width="9.85546875" style="1" customWidth="1"/>
    <col min="4" max="4" width="12.85546875" style="1" customWidth="1"/>
    <col min="5" max="5" width="14.42578125" style="1" customWidth="1"/>
    <col min="6" max="6" width="12.28515625" style="1" customWidth="1"/>
    <col min="7" max="7" width="12.85546875" style="1" customWidth="1"/>
    <col min="8" max="8" width="8.5703125" style="1" bestFit="1" customWidth="1"/>
    <col min="9" max="9" width="10.5703125" style="1" customWidth="1"/>
    <col min="10" max="11" width="7.5703125" style="1" customWidth="1"/>
    <col min="12" max="12" width="6.140625" customWidth="1"/>
    <col min="24" max="24" width="9.140625" customWidth="1"/>
    <col min="27" max="27" width="9.140625" customWidth="1"/>
  </cols>
  <sheetData>
    <row r="1" spans="1:12" ht="24.75" customHeight="1" thickBot="1" x14ac:dyDescent="0.3">
      <c r="A1" s="36" t="s">
        <v>7</v>
      </c>
      <c r="B1" s="35"/>
      <c r="C1" s="35"/>
      <c r="D1" s="35"/>
      <c r="E1" s="35"/>
      <c r="F1" s="35"/>
      <c r="G1" s="35"/>
      <c r="H1" s="4"/>
      <c r="I1" s="5"/>
      <c r="J1" s="4"/>
      <c r="K1" s="4"/>
      <c r="L1" s="3"/>
    </row>
    <row r="2" spans="1:12" ht="75.75" thickTop="1" x14ac:dyDescent="0.25">
      <c r="A2" s="6" t="s">
        <v>0</v>
      </c>
      <c r="B2" s="7" t="s">
        <v>1</v>
      </c>
      <c r="C2" s="8" t="s">
        <v>2</v>
      </c>
      <c r="D2" s="8" t="s">
        <v>3</v>
      </c>
      <c r="E2" s="8" t="s">
        <v>4</v>
      </c>
      <c r="F2" s="9" t="s">
        <v>6</v>
      </c>
      <c r="G2" s="9" t="s">
        <v>10</v>
      </c>
      <c r="H2" s="5"/>
      <c r="I2" s="5"/>
      <c r="J2" s="5"/>
      <c r="K2" s="5"/>
    </row>
    <row r="3" spans="1:12" x14ac:dyDescent="0.25">
      <c r="A3" s="10">
        <v>2022</v>
      </c>
      <c r="B3" s="10" t="s">
        <v>11</v>
      </c>
      <c r="C3" s="11">
        <v>2045.5</v>
      </c>
      <c r="D3" s="11">
        <v>0.9</v>
      </c>
      <c r="E3" s="13">
        <v>4.0000000000000002E-4</v>
      </c>
      <c r="F3" s="16">
        <v>788660</v>
      </c>
      <c r="G3" s="12">
        <v>0</v>
      </c>
      <c r="H3" s="2"/>
      <c r="I3"/>
      <c r="J3"/>
      <c r="K3"/>
    </row>
    <row r="4" spans="1:12" x14ac:dyDescent="0.25">
      <c r="A4" s="10">
        <v>2022</v>
      </c>
      <c r="B4" s="10" t="s">
        <v>12</v>
      </c>
      <c r="C4" s="11">
        <v>25217.599999999999</v>
      </c>
      <c r="D4" s="11">
        <v>55.9</v>
      </c>
      <c r="E4" s="13">
        <v>2.2000000000000001E-3</v>
      </c>
      <c r="F4" s="16">
        <v>5647337</v>
      </c>
      <c r="G4" s="12">
        <v>1.2999999999999999E-2</v>
      </c>
      <c r="H4" s="2"/>
      <c r="I4"/>
      <c r="J4"/>
      <c r="K4"/>
    </row>
    <row r="5" spans="1:12" x14ac:dyDescent="0.25">
      <c r="A5" s="10">
        <v>2022</v>
      </c>
      <c r="B5" s="10" t="s">
        <v>13</v>
      </c>
      <c r="C5" s="11">
        <v>12591.2</v>
      </c>
      <c r="D5" s="11">
        <v>51.6</v>
      </c>
      <c r="E5" s="13">
        <v>4.1000000000000003E-3</v>
      </c>
      <c r="F5" s="16">
        <v>3394373</v>
      </c>
      <c r="G5" s="12">
        <v>1.4E-2</v>
      </c>
      <c r="H5" s="2"/>
      <c r="I5"/>
      <c r="J5"/>
      <c r="K5"/>
    </row>
    <row r="6" spans="1:12" x14ac:dyDescent="0.25">
      <c r="A6" s="10">
        <v>2022</v>
      </c>
      <c r="B6" s="10" t="s">
        <v>14</v>
      </c>
      <c r="C6" s="11">
        <v>38078.5</v>
      </c>
      <c r="D6" s="11">
        <v>58</v>
      </c>
      <c r="E6" s="13">
        <v>1.5E-3</v>
      </c>
      <c r="F6" s="16">
        <v>8904883</v>
      </c>
      <c r="G6" s="12">
        <v>1.4E-2</v>
      </c>
      <c r="H6" s="2"/>
      <c r="I6"/>
      <c r="J6"/>
      <c r="K6"/>
    </row>
    <row r="7" spans="1:12" x14ac:dyDescent="0.25">
      <c r="A7" s="10">
        <v>2022</v>
      </c>
      <c r="B7" s="10" t="s">
        <v>15</v>
      </c>
      <c r="C7" s="11">
        <v>13867.1</v>
      </c>
      <c r="D7" s="11">
        <v>32.799999999999997</v>
      </c>
      <c r="E7" s="13">
        <v>2.3999999999999998E-3</v>
      </c>
      <c r="F7" s="16">
        <v>2856076</v>
      </c>
      <c r="G7" s="12">
        <v>7.0000000000000001E-3</v>
      </c>
      <c r="H7" s="2"/>
      <c r="I7"/>
      <c r="J7"/>
      <c r="K7"/>
    </row>
    <row r="8" spans="1:12" x14ac:dyDescent="0.25">
      <c r="A8" s="10">
        <v>2022</v>
      </c>
      <c r="B8" s="10" t="s">
        <v>16</v>
      </c>
      <c r="C8" s="11">
        <v>9852</v>
      </c>
      <c r="D8" s="11">
        <v>13.1</v>
      </c>
      <c r="E8" s="13">
        <v>1.2999999999999999E-3</v>
      </c>
      <c r="F8" s="16">
        <v>1279790</v>
      </c>
      <c r="G8" s="12">
        <v>2E-3</v>
      </c>
      <c r="H8" s="2"/>
      <c r="I8"/>
      <c r="J8"/>
      <c r="K8"/>
    </row>
    <row r="9" spans="1:12" x14ac:dyDescent="0.25">
      <c r="A9" s="10">
        <v>2022</v>
      </c>
      <c r="B9" s="10" t="s">
        <v>17</v>
      </c>
      <c r="C9" s="11">
        <v>2671.3</v>
      </c>
      <c r="D9" s="11">
        <v>13.5</v>
      </c>
      <c r="E9" s="13">
        <v>5.1000000000000004E-3</v>
      </c>
      <c r="F9" s="16">
        <v>550824</v>
      </c>
      <c r="G9" s="12">
        <v>3.0000000000000001E-3</v>
      </c>
      <c r="H9" s="2"/>
      <c r="I9"/>
      <c r="J9"/>
      <c r="K9"/>
    </row>
    <row r="10" spans="1:12" x14ac:dyDescent="0.25">
      <c r="A10" s="10">
        <v>2022</v>
      </c>
      <c r="B10" s="10" t="s">
        <v>18</v>
      </c>
      <c r="C10" s="11">
        <v>2858</v>
      </c>
      <c r="D10" s="11">
        <v>6</v>
      </c>
      <c r="E10" s="13">
        <v>2.0999999999999999E-3</v>
      </c>
      <c r="F10" s="16">
        <v>378468</v>
      </c>
      <c r="G10" s="12">
        <v>1E-3</v>
      </c>
      <c r="H10" s="2"/>
      <c r="I10"/>
      <c r="J10"/>
      <c r="K10"/>
    </row>
    <row r="11" spans="1:12" x14ac:dyDescent="0.25">
      <c r="A11" s="10">
        <v>2022</v>
      </c>
      <c r="B11" s="10" t="s">
        <v>19</v>
      </c>
      <c r="C11" s="11">
        <v>5558.9</v>
      </c>
      <c r="D11" s="11">
        <v>0</v>
      </c>
      <c r="E11" s="13">
        <v>0</v>
      </c>
      <c r="F11" s="16">
        <v>1183718</v>
      </c>
      <c r="G11" s="12">
        <v>0</v>
      </c>
      <c r="H11" s="2"/>
      <c r="I11"/>
      <c r="J11"/>
      <c r="K11"/>
    </row>
    <row r="12" spans="1:12" x14ac:dyDescent="0.25">
      <c r="A12" s="10">
        <v>2022</v>
      </c>
      <c r="B12" s="10" t="s">
        <v>37</v>
      </c>
      <c r="C12" s="11">
        <v>0</v>
      </c>
      <c r="D12" s="11">
        <v>0</v>
      </c>
      <c r="E12" s="13">
        <v>0</v>
      </c>
      <c r="F12" s="16">
        <v>19497</v>
      </c>
      <c r="G12" s="12">
        <v>0</v>
      </c>
      <c r="H12" s="2"/>
      <c r="I12"/>
      <c r="J12"/>
      <c r="K12"/>
    </row>
    <row r="13" spans="1:12" x14ac:dyDescent="0.25">
      <c r="A13" s="10">
        <v>2021</v>
      </c>
      <c r="B13" s="10" t="s">
        <v>11</v>
      </c>
      <c r="C13" s="11">
        <v>3795.2</v>
      </c>
      <c r="D13" s="11">
        <v>5.2</v>
      </c>
      <c r="E13" s="13">
        <v>1.4E-3</v>
      </c>
      <c r="F13" s="16">
        <v>758398</v>
      </c>
      <c r="G13" s="12">
        <v>1E-3</v>
      </c>
      <c r="H13" s="2"/>
      <c r="I13"/>
      <c r="J13"/>
      <c r="K13"/>
    </row>
    <row r="14" spans="1:12" x14ac:dyDescent="0.25">
      <c r="A14" s="10">
        <v>2021</v>
      </c>
      <c r="B14" s="10" t="s">
        <v>12</v>
      </c>
      <c r="C14" s="11">
        <v>18980.5</v>
      </c>
      <c r="D14" s="11">
        <v>118.5</v>
      </c>
      <c r="E14" s="13">
        <v>6.1999999999999998E-3</v>
      </c>
      <c r="F14" s="16">
        <v>5276845</v>
      </c>
      <c r="G14" s="12">
        <v>3.3000000000000002E-2</v>
      </c>
      <c r="H14" s="2"/>
      <c r="I14"/>
      <c r="J14"/>
      <c r="K14"/>
    </row>
    <row r="15" spans="1:12" x14ac:dyDescent="0.25">
      <c r="A15" s="10">
        <v>2021</v>
      </c>
      <c r="B15" s="10" t="s">
        <v>13</v>
      </c>
      <c r="C15" s="11">
        <v>12148.1</v>
      </c>
      <c r="D15" s="11">
        <v>48.2</v>
      </c>
      <c r="E15" s="13">
        <v>4.0000000000000001E-3</v>
      </c>
      <c r="F15" s="16">
        <v>3456500</v>
      </c>
      <c r="G15" s="12">
        <v>1.4E-2</v>
      </c>
      <c r="H15" s="2"/>
      <c r="I15"/>
      <c r="J15"/>
      <c r="K15"/>
    </row>
    <row r="16" spans="1:12" x14ac:dyDescent="0.25">
      <c r="A16" s="10">
        <v>2021</v>
      </c>
      <c r="B16" s="10" t="s">
        <v>14</v>
      </c>
      <c r="C16" s="11">
        <v>30611.7</v>
      </c>
      <c r="D16" s="11">
        <v>67.099999999999994</v>
      </c>
      <c r="E16" s="13">
        <v>2.2000000000000001E-3</v>
      </c>
      <c r="F16" s="16">
        <v>9063025</v>
      </c>
      <c r="G16" s="12">
        <v>0.02</v>
      </c>
      <c r="H16" s="2"/>
      <c r="I16"/>
      <c r="J16"/>
      <c r="K16"/>
    </row>
    <row r="17" spans="1:11" x14ac:dyDescent="0.25">
      <c r="A17" s="10">
        <v>2021</v>
      </c>
      <c r="B17" s="10" t="s">
        <v>15</v>
      </c>
      <c r="C17" s="11">
        <v>11778.5</v>
      </c>
      <c r="D17" s="11">
        <v>34.200000000000003</v>
      </c>
      <c r="E17" s="13">
        <v>2.8999999999999998E-3</v>
      </c>
      <c r="F17" s="16">
        <v>2491838</v>
      </c>
      <c r="G17" s="12">
        <v>7.0000000000000001E-3</v>
      </c>
      <c r="H17" s="2"/>
      <c r="I17"/>
      <c r="J17"/>
      <c r="K17"/>
    </row>
    <row r="18" spans="1:11" x14ac:dyDescent="0.25">
      <c r="A18" s="10">
        <v>2021</v>
      </c>
      <c r="B18" s="10" t="s">
        <v>16</v>
      </c>
      <c r="C18" s="11">
        <v>10645.7</v>
      </c>
      <c r="D18" s="11">
        <v>59.8</v>
      </c>
      <c r="E18" s="13">
        <v>5.5999999999999999E-3</v>
      </c>
      <c r="F18" s="16">
        <v>1459676</v>
      </c>
      <c r="G18" s="12">
        <v>8.0000000000000002E-3</v>
      </c>
      <c r="H18" s="2"/>
      <c r="I18"/>
      <c r="J18"/>
      <c r="K18"/>
    </row>
    <row r="19" spans="1:11" x14ac:dyDescent="0.25">
      <c r="A19" s="10">
        <v>2021</v>
      </c>
      <c r="B19" s="10" t="s">
        <v>17</v>
      </c>
      <c r="C19" s="11">
        <v>4195.2</v>
      </c>
      <c r="D19" s="11">
        <v>6.4</v>
      </c>
      <c r="E19" s="13">
        <v>1.5E-3</v>
      </c>
      <c r="F19" s="16">
        <v>777376</v>
      </c>
      <c r="G19" s="12">
        <v>1E-3</v>
      </c>
      <c r="H19" s="2"/>
      <c r="I19"/>
      <c r="J19"/>
      <c r="K19"/>
    </row>
    <row r="20" spans="1:11" x14ac:dyDescent="0.25">
      <c r="A20" s="10">
        <v>2021</v>
      </c>
      <c r="B20" s="10" t="s">
        <v>18</v>
      </c>
      <c r="C20" s="11">
        <v>1198.2</v>
      </c>
      <c r="D20" s="11">
        <v>11.3</v>
      </c>
      <c r="E20" s="13">
        <v>9.4000000000000004E-3</v>
      </c>
      <c r="F20" s="16">
        <v>202742</v>
      </c>
      <c r="G20" s="12">
        <v>2E-3</v>
      </c>
      <c r="H20" s="2"/>
      <c r="I20"/>
      <c r="J20"/>
      <c r="K20"/>
    </row>
    <row r="21" spans="1:11" x14ac:dyDescent="0.25">
      <c r="A21" s="10">
        <v>2021</v>
      </c>
      <c r="B21" s="10" t="s">
        <v>19</v>
      </c>
      <c r="C21" s="11">
        <v>5608.2</v>
      </c>
      <c r="D21" s="11">
        <v>8.4</v>
      </c>
      <c r="E21" s="13">
        <v>1.5E-3</v>
      </c>
      <c r="F21" s="16">
        <v>1147309</v>
      </c>
      <c r="G21" s="12">
        <v>2E-3</v>
      </c>
      <c r="H21" s="2"/>
      <c r="I21"/>
      <c r="J21"/>
      <c r="K21"/>
    </row>
    <row r="22" spans="1:11" x14ac:dyDescent="0.25">
      <c r="A22" s="10">
        <v>2021</v>
      </c>
      <c r="B22" s="10" t="s">
        <v>37</v>
      </c>
      <c r="C22" s="11">
        <v>13.5</v>
      </c>
      <c r="D22" s="11">
        <v>0</v>
      </c>
      <c r="E22" s="13">
        <v>0</v>
      </c>
      <c r="F22" s="16">
        <v>41335</v>
      </c>
      <c r="G22" s="12">
        <v>0</v>
      </c>
      <c r="H22" s="2"/>
      <c r="I22"/>
      <c r="J22"/>
      <c r="K22"/>
    </row>
    <row r="23" spans="1:11" x14ac:dyDescent="0.25">
      <c r="A23" s="10">
        <v>2020</v>
      </c>
      <c r="B23" s="10" t="s">
        <v>11</v>
      </c>
      <c r="C23" s="11">
        <v>3860.7</v>
      </c>
      <c r="D23" s="11">
        <v>0</v>
      </c>
      <c r="E23" s="13">
        <v>0</v>
      </c>
      <c r="F23" s="16">
        <v>795418</v>
      </c>
      <c r="G23" s="12">
        <v>0</v>
      </c>
      <c r="I23"/>
      <c r="J23"/>
      <c r="K23"/>
    </row>
    <row r="24" spans="1:11" x14ac:dyDescent="0.25">
      <c r="A24" s="10">
        <v>2020</v>
      </c>
      <c r="B24" s="10" t="s">
        <v>12</v>
      </c>
      <c r="C24" s="11">
        <v>24182.400000000001</v>
      </c>
      <c r="D24" s="11">
        <v>65.3</v>
      </c>
      <c r="E24" s="13">
        <v>2.7000000000000001E-3</v>
      </c>
      <c r="F24" s="16">
        <v>5096970</v>
      </c>
      <c r="G24" s="12">
        <v>1.4E-2</v>
      </c>
      <c r="I24"/>
      <c r="J24"/>
      <c r="K24"/>
    </row>
    <row r="25" spans="1:11" x14ac:dyDescent="0.25">
      <c r="A25" s="10">
        <v>2020</v>
      </c>
      <c r="B25" s="10" t="s">
        <v>13</v>
      </c>
      <c r="C25" s="11">
        <v>11595.6</v>
      </c>
      <c r="D25" s="11">
        <v>20.399999999999999</v>
      </c>
      <c r="E25" s="13">
        <v>1.8E-3</v>
      </c>
      <c r="F25" s="16">
        <v>3415860</v>
      </c>
      <c r="G25" s="12">
        <v>6.0000000000000001E-3</v>
      </c>
      <c r="I25"/>
      <c r="J25"/>
      <c r="K25"/>
    </row>
    <row r="26" spans="1:11" x14ac:dyDescent="0.25">
      <c r="A26" s="10">
        <v>2020</v>
      </c>
      <c r="B26" s="10" t="s">
        <v>14</v>
      </c>
      <c r="C26" s="11">
        <v>24221.9</v>
      </c>
      <c r="D26" s="11">
        <v>30.1</v>
      </c>
      <c r="E26" s="13">
        <v>1.1999999999999999E-3</v>
      </c>
      <c r="F26" s="16">
        <v>7269919</v>
      </c>
      <c r="G26" s="12">
        <v>8.9999999999999993E-3</v>
      </c>
      <c r="I26"/>
      <c r="J26"/>
      <c r="K26"/>
    </row>
    <row r="27" spans="1:11" x14ac:dyDescent="0.25">
      <c r="A27" s="10">
        <v>2020</v>
      </c>
      <c r="B27" s="10" t="s">
        <v>15</v>
      </c>
      <c r="C27" s="11">
        <v>11626.2</v>
      </c>
      <c r="D27" s="11">
        <v>17.8</v>
      </c>
      <c r="E27" s="13">
        <v>1.5E-3</v>
      </c>
      <c r="F27" s="16">
        <v>2292462</v>
      </c>
      <c r="G27" s="12">
        <v>4.0000000000000001E-3</v>
      </c>
      <c r="I27"/>
      <c r="J27"/>
      <c r="K27"/>
    </row>
    <row r="28" spans="1:11" x14ac:dyDescent="0.25">
      <c r="A28" s="10">
        <v>2020</v>
      </c>
      <c r="B28" s="10" t="s">
        <v>16</v>
      </c>
      <c r="C28" s="11">
        <v>9636.2999999999993</v>
      </c>
      <c r="D28" s="11">
        <v>51.3</v>
      </c>
      <c r="E28" s="13">
        <v>5.3E-3</v>
      </c>
      <c r="F28" s="16">
        <v>1149081</v>
      </c>
      <c r="G28" s="12">
        <v>6.0000000000000001E-3</v>
      </c>
      <c r="I28"/>
      <c r="J28"/>
      <c r="K28"/>
    </row>
    <row r="29" spans="1:11" x14ac:dyDescent="0.25">
      <c r="A29" s="10">
        <v>2020</v>
      </c>
      <c r="B29" s="10" t="s">
        <v>17</v>
      </c>
      <c r="C29" s="11">
        <v>4277</v>
      </c>
      <c r="D29" s="11">
        <v>19.3</v>
      </c>
      <c r="E29" s="13">
        <v>4.4999999999999997E-3</v>
      </c>
      <c r="F29" s="16">
        <v>899232</v>
      </c>
      <c r="G29" s="12">
        <v>4.0000000000000001E-3</v>
      </c>
      <c r="I29"/>
      <c r="J29"/>
      <c r="K29"/>
    </row>
    <row r="30" spans="1:11" x14ac:dyDescent="0.25">
      <c r="A30" s="10">
        <v>2020</v>
      </c>
      <c r="B30" s="10" t="s">
        <v>18</v>
      </c>
      <c r="C30" s="11">
        <v>795.3</v>
      </c>
      <c r="D30" s="11">
        <v>0</v>
      </c>
      <c r="E30" s="13">
        <v>0</v>
      </c>
      <c r="F30" s="16">
        <v>103803</v>
      </c>
      <c r="G30" s="12">
        <v>0</v>
      </c>
      <c r="I30"/>
      <c r="J30"/>
      <c r="K30"/>
    </row>
    <row r="31" spans="1:11" x14ac:dyDescent="0.25">
      <c r="A31" s="10">
        <v>2020</v>
      </c>
      <c r="B31" s="10" t="s">
        <v>19</v>
      </c>
      <c r="C31" s="11">
        <v>5178.1000000000004</v>
      </c>
      <c r="D31" s="11">
        <v>8.5</v>
      </c>
      <c r="E31" s="13">
        <v>1.6000000000000001E-3</v>
      </c>
      <c r="F31" s="16">
        <v>1411823</v>
      </c>
      <c r="G31" s="12">
        <v>2E-3</v>
      </c>
      <c r="I31"/>
      <c r="J31"/>
      <c r="K31"/>
    </row>
    <row r="32" spans="1:11" x14ac:dyDescent="0.25">
      <c r="A32" s="10">
        <v>2020</v>
      </c>
      <c r="B32" s="10" t="s">
        <v>37</v>
      </c>
      <c r="C32" s="11">
        <v>218.9</v>
      </c>
      <c r="D32" s="11">
        <v>0</v>
      </c>
      <c r="E32" s="13">
        <v>0</v>
      </c>
      <c r="F32" s="16">
        <v>93085</v>
      </c>
      <c r="G32" s="12">
        <v>0</v>
      </c>
      <c r="I32"/>
      <c r="J32"/>
      <c r="K32"/>
    </row>
    <row r="33" spans="1:11" x14ac:dyDescent="0.25">
      <c r="A33" s="10">
        <v>2019</v>
      </c>
      <c r="B33" s="10" t="s">
        <v>11</v>
      </c>
      <c r="C33" s="11">
        <v>3808.6</v>
      </c>
      <c r="D33" s="11">
        <v>4.8</v>
      </c>
      <c r="E33" s="13">
        <v>1.2999999999999999E-3</v>
      </c>
      <c r="F33" s="16">
        <v>844669</v>
      </c>
      <c r="G33" s="12">
        <v>1E-3</v>
      </c>
      <c r="I33"/>
      <c r="J33"/>
      <c r="K33"/>
    </row>
    <row r="34" spans="1:11" x14ac:dyDescent="0.25">
      <c r="A34" s="10">
        <v>2019</v>
      </c>
      <c r="B34" s="10" t="s">
        <v>12</v>
      </c>
      <c r="C34" s="11">
        <v>25833.599999999999</v>
      </c>
      <c r="D34" s="11">
        <v>38.6</v>
      </c>
      <c r="E34" s="13">
        <v>1.5E-3</v>
      </c>
      <c r="F34" s="16">
        <v>5164895</v>
      </c>
      <c r="G34" s="12">
        <v>8.0000000000000002E-3</v>
      </c>
      <c r="I34"/>
      <c r="J34"/>
      <c r="K34"/>
    </row>
    <row r="35" spans="1:11" x14ac:dyDescent="0.25">
      <c r="A35" s="10">
        <v>2019</v>
      </c>
      <c r="B35" s="10" t="s">
        <v>13</v>
      </c>
      <c r="C35" s="11">
        <v>12869.9</v>
      </c>
      <c r="D35" s="11">
        <v>31.9</v>
      </c>
      <c r="E35" s="13">
        <v>2.5000000000000001E-3</v>
      </c>
      <c r="F35" s="16">
        <v>3682188</v>
      </c>
      <c r="G35" s="12">
        <v>8.9999999999999993E-3</v>
      </c>
      <c r="I35"/>
      <c r="J35"/>
      <c r="K35"/>
    </row>
    <row r="36" spans="1:11" x14ac:dyDescent="0.25">
      <c r="A36" s="10">
        <v>2019</v>
      </c>
      <c r="B36" s="10" t="s">
        <v>14</v>
      </c>
      <c r="C36" s="11">
        <v>23578.6</v>
      </c>
      <c r="D36" s="11">
        <v>29</v>
      </c>
      <c r="E36" s="13">
        <v>1.1999999999999999E-3</v>
      </c>
      <c r="F36" s="16">
        <v>8212826</v>
      </c>
      <c r="G36" s="12">
        <v>0.01</v>
      </c>
      <c r="I36"/>
      <c r="J36"/>
      <c r="K36"/>
    </row>
    <row r="37" spans="1:11" x14ac:dyDescent="0.25">
      <c r="A37" s="10">
        <v>2019</v>
      </c>
      <c r="B37" s="10" t="s">
        <v>15</v>
      </c>
      <c r="C37" s="11">
        <v>13310.2</v>
      </c>
      <c r="D37" s="11">
        <v>30.8</v>
      </c>
      <c r="E37" s="13">
        <v>2.3E-3</v>
      </c>
      <c r="F37" s="16">
        <v>2307089</v>
      </c>
      <c r="G37" s="12">
        <v>5.0000000000000001E-3</v>
      </c>
      <c r="I37"/>
      <c r="J37"/>
      <c r="K37"/>
    </row>
    <row r="38" spans="1:11" x14ac:dyDescent="0.25">
      <c r="A38" s="10">
        <v>2019</v>
      </c>
      <c r="B38" s="10" t="s">
        <v>16</v>
      </c>
      <c r="C38" s="11">
        <v>12153</v>
      </c>
      <c r="D38" s="11">
        <v>91.7</v>
      </c>
      <c r="E38" s="13">
        <v>7.4999999999999997E-3</v>
      </c>
      <c r="F38" s="16">
        <v>1403860</v>
      </c>
      <c r="G38" s="12">
        <v>1.0999999999999999E-2</v>
      </c>
      <c r="I38"/>
      <c r="J38"/>
      <c r="K38"/>
    </row>
    <row r="39" spans="1:11" x14ac:dyDescent="0.25">
      <c r="A39" s="10">
        <v>2019</v>
      </c>
      <c r="B39" s="10" t="s">
        <v>17</v>
      </c>
      <c r="C39" s="11">
        <v>5011.1000000000004</v>
      </c>
      <c r="D39" s="11">
        <v>36.799999999999997</v>
      </c>
      <c r="E39" s="13">
        <v>7.3000000000000001E-3</v>
      </c>
      <c r="F39" s="16">
        <v>1007262</v>
      </c>
      <c r="G39" s="12">
        <v>7.0000000000000001E-3</v>
      </c>
      <c r="I39"/>
      <c r="J39"/>
      <c r="K39"/>
    </row>
    <row r="40" spans="1:11" x14ac:dyDescent="0.25">
      <c r="A40" s="10">
        <v>2019</v>
      </c>
      <c r="B40" s="10" t="s">
        <v>18</v>
      </c>
      <c r="C40" s="11">
        <v>5919</v>
      </c>
      <c r="D40" s="11">
        <v>9.6999999999999993</v>
      </c>
      <c r="E40" s="13">
        <v>1.6000000000000001E-3</v>
      </c>
      <c r="F40" s="16">
        <v>488946</v>
      </c>
      <c r="G40" s="12">
        <v>1E-3</v>
      </c>
      <c r="I40"/>
      <c r="J40"/>
      <c r="K40"/>
    </row>
    <row r="41" spans="1:11" x14ac:dyDescent="0.25">
      <c r="A41" s="10">
        <v>2019</v>
      </c>
      <c r="B41" s="10" t="s">
        <v>19</v>
      </c>
      <c r="C41" s="11">
        <v>5680.7</v>
      </c>
      <c r="D41" s="11">
        <v>2.2999999999999998</v>
      </c>
      <c r="E41" s="13">
        <v>4.0000000000000002E-4</v>
      </c>
      <c r="F41" s="16">
        <v>1051291</v>
      </c>
      <c r="G41" s="12">
        <v>0</v>
      </c>
      <c r="I41"/>
      <c r="J41"/>
      <c r="K41"/>
    </row>
    <row r="42" spans="1:11" x14ac:dyDescent="0.25">
      <c r="A42" s="10">
        <v>2019</v>
      </c>
      <c r="B42" s="10" t="s">
        <v>37</v>
      </c>
      <c r="C42" s="11">
        <v>107.4</v>
      </c>
      <c r="D42" s="11">
        <v>4.9000000000000004</v>
      </c>
      <c r="E42" s="13">
        <v>4.5600000000000002E-2</v>
      </c>
      <c r="F42" s="16">
        <v>119862</v>
      </c>
      <c r="G42" s="12">
        <v>5.0000000000000001E-3</v>
      </c>
      <c r="I42"/>
      <c r="J42"/>
      <c r="K42"/>
    </row>
    <row r="43" spans="1:11" x14ac:dyDescent="0.25">
      <c r="A43" s="10">
        <v>2018</v>
      </c>
      <c r="B43" s="10" t="s">
        <v>11</v>
      </c>
      <c r="C43" s="11">
        <v>4143.3</v>
      </c>
      <c r="D43" s="11">
        <v>22.7</v>
      </c>
      <c r="E43" s="13">
        <v>5.4999999999999997E-3</v>
      </c>
      <c r="F43" s="16">
        <v>681205</v>
      </c>
      <c r="G43" s="12">
        <v>4.0000000000000001E-3</v>
      </c>
      <c r="I43"/>
      <c r="J43"/>
      <c r="K43"/>
    </row>
    <row r="44" spans="1:11" x14ac:dyDescent="0.25">
      <c r="A44" s="10">
        <v>2018</v>
      </c>
      <c r="B44" s="10" t="s">
        <v>12</v>
      </c>
      <c r="C44" s="11">
        <v>20906.400000000001</v>
      </c>
      <c r="D44" s="11">
        <v>66.2</v>
      </c>
      <c r="E44" s="13">
        <v>3.2000000000000002E-3</v>
      </c>
      <c r="F44" s="16">
        <v>5437627</v>
      </c>
      <c r="G44" s="12">
        <v>1.7000000000000001E-2</v>
      </c>
      <c r="I44"/>
      <c r="J44"/>
      <c r="K44"/>
    </row>
    <row r="45" spans="1:11" x14ac:dyDescent="0.25">
      <c r="A45" s="10">
        <v>2018</v>
      </c>
      <c r="B45" s="10" t="s">
        <v>13</v>
      </c>
      <c r="C45" s="11">
        <v>13003.5</v>
      </c>
      <c r="D45" s="11">
        <v>40.299999999999997</v>
      </c>
      <c r="E45" s="13">
        <v>3.0999999999999999E-3</v>
      </c>
      <c r="F45" s="16">
        <v>3631600</v>
      </c>
      <c r="G45" s="12">
        <v>1.0999999999999999E-2</v>
      </c>
      <c r="I45"/>
      <c r="J45"/>
      <c r="K45"/>
    </row>
    <row r="46" spans="1:11" x14ac:dyDescent="0.25">
      <c r="A46" s="10">
        <v>2018</v>
      </c>
      <c r="B46" s="10" t="s">
        <v>14</v>
      </c>
      <c r="C46" s="11">
        <v>26339.599999999999</v>
      </c>
      <c r="D46" s="11">
        <v>58.9</v>
      </c>
      <c r="E46" s="13">
        <v>2.2000000000000001E-3</v>
      </c>
      <c r="F46" s="16">
        <v>7494300</v>
      </c>
      <c r="G46" s="12">
        <v>1.7000000000000001E-2</v>
      </c>
      <c r="I46"/>
      <c r="J46"/>
      <c r="K46"/>
    </row>
    <row r="47" spans="1:11" x14ac:dyDescent="0.25">
      <c r="A47" s="10">
        <v>2018</v>
      </c>
      <c r="B47" s="10" t="s">
        <v>15</v>
      </c>
      <c r="C47" s="11">
        <v>18579.8</v>
      </c>
      <c r="D47" s="11">
        <v>56.5</v>
      </c>
      <c r="E47" s="13">
        <v>3.0000000000000001E-3</v>
      </c>
      <c r="F47" s="16">
        <v>2500709</v>
      </c>
      <c r="G47" s="12">
        <v>8.0000000000000002E-3</v>
      </c>
      <c r="I47"/>
      <c r="J47"/>
      <c r="K47"/>
    </row>
    <row r="48" spans="1:11" x14ac:dyDescent="0.25">
      <c r="A48" s="10">
        <v>2018</v>
      </c>
      <c r="B48" s="10" t="s">
        <v>16</v>
      </c>
      <c r="C48" s="11">
        <v>9296.9</v>
      </c>
      <c r="D48" s="11">
        <v>46.8</v>
      </c>
      <c r="E48" s="13">
        <v>5.0000000000000001E-3</v>
      </c>
      <c r="F48" s="16">
        <v>1247890</v>
      </c>
      <c r="G48" s="12">
        <v>6.0000000000000001E-3</v>
      </c>
      <c r="I48"/>
      <c r="J48"/>
      <c r="K48"/>
    </row>
    <row r="49" spans="1:11" x14ac:dyDescent="0.25">
      <c r="A49" s="10">
        <v>2018</v>
      </c>
      <c r="B49" s="10" t="s">
        <v>17</v>
      </c>
      <c r="C49" s="11">
        <v>4608</v>
      </c>
      <c r="D49" s="11">
        <v>24.4</v>
      </c>
      <c r="E49" s="13">
        <v>5.3E-3</v>
      </c>
      <c r="F49" s="16">
        <v>1067086</v>
      </c>
      <c r="G49" s="12">
        <v>6.0000000000000001E-3</v>
      </c>
      <c r="I49"/>
      <c r="J49"/>
      <c r="K49"/>
    </row>
    <row r="50" spans="1:11" x14ac:dyDescent="0.25">
      <c r="A50" s="10">
        <v>2018</v>
      </c>
      <c r="B50" s="10" t="s">
        <v>18</v>
      </c>
      <c r="C50" s="11">
        <v>4245.1000000000004</v>
      </c>
      <c r="D50" s="11">
        <v>16.100000000000001</v>
      </c>
      <c r="E50" s="13">
        <v>3.8E-3</v>
      </c>
      <c r="F50" s="16">
        <v>505532</v>
      </c>
      <c r="G50" s="12">
        <v>2E-3</v>
      </c>
      <c r="I50"/>
      <c r="J50"/>
      <c r="K50"/>
    </row>
    <row r="51" spans="1:11" x14ac:dyDescent="0.25">
      <c r="A51" s="10">
        <v>2018</v>
      </c>
      <c r="B51" s="10" t="s">
        <v>19</v>
      </c>
      <c r="C51" s="11">
        <v>4733.8</v>
      </c>
      <c r="D51" s="11">
        <v>1.5</v>
      </c>
      <c r="E51" s="13">
        <v>2.9999999999999997E-4</v>
      </c>
      <c r="F51" s="16">
        <v>839534</v>
      </c>
      <c r="G51" s="12">
        <v>0</v>
      </c>
      <c r="I51"/>
      <c r="J51"/>
      <c r="K51"/>
    </row>
    <row r="52" spans="1:11" x14ac:dyDescent="0.25">
      <c r="A52" s="10">
        <v>2018</v>
      </c>
      <c r="B52" s="10" t="s">
        <v>37</v>
      </c>
      <c r="C52" s="11">
        <v>354.8</v>
      </c>
      <c r="D52" s="11">
        <v>0</v>
      </c>
      <c r="E52" s="13">
        <v>0</v>
      </c>
      <c r="F52" s="16">
        <v>95097</v>
      </c>
      <c r="G52" s="12">
        <v>0</v>
      </c>
      <c r="I52"/>
      <c r="J52"/>
      <c r="K52"/>
    </row>
    <row r="53" spans="1:11" x14ac:dyDescent="0.25">
      <c r="A53" s="10">
        <v>2017</v>
      </c>
      <c r="B53" s="10" t="s">
        <v>11</v>
      </c>
      <c r="C53" s="11">
        <v>4782.8999999999996</v>
      </c>
      <c r="D53" s="11">
        <v>27.7</v>
      </c>
      <c r="E53" s="13">
        <v>5.7999999999999996E-3</v>
      </c>
      <c r="F53" s="16">
        <v>740818</v>
      </c>
      <c r="G53" s="12">
        <v>4.0000000000000001E-3</v>
      </c>
      <c r="I53"/>
      <c r="J53"/>
      <c r="K53"/>
    </row>
    <row r="54" spans="1:11" x14ac:dyDescent="0.25">
      <c r="A54" s="10">
        <v>2017</v>
      </c>
      <c r="B54" s="10" t="s">
        <v>12</v>
      </c>
      <c r="C54" s="11">
        <v>20519</v>
      </c>
      <c r="D54" s="11">
        <v>38.299999999999997</v>
      </c>
      <c r="E54" s="13">
        <v>1.9E-3</v>
      </c>
      <c r="F54" s="16">
        <v>6241777</v>
      </c>
      <c r="G54" s="12">
        <v>1.2E-2</v>
      </c>
      <c r="I54"/>
      <c r="J54"/>
      <c r="K54"/>
    </row>
    <row r="55" spans="1:11" x14ac:dyDescent="0.25">
      <c r="A55" s="10">
        <v>2017</v>
      </c>
      <c r="B55" s="10" t="s">
        <v>13</v>
      </c>
      <c r="C55" s="11">
        <v>15482.3</v>
      </c>
      <c r="D55" s="11">
        <v>39.299999999999997</v>
      </c>
      <c r="E55" s="13">
        <v>2.5000000000000001E-3</v>
      </c>
      <c r="F55" s="16">
        <v>4219825</v>
      </c>
      <c r="G55" s="12">
        <v>1.0999999999999999E-2</v>
      </c>
      <c r="I55"/>
      <c r="J55"/>
      <c r="K55"/>
    </row>
    <row r="56" spans="1:11" x14ac:dyDescent="0.25">
      <c r="A56" s="10">
        <v>2017</v>
      </c>
      <c r="B56" s="10" t="s">
        <v>14</v>
      </c>
      <c r="C56" s="11">
        <v>24527.5</v>
      </c>
      <c r="D56" s="11">
        <v>30</v>
      </c>
      <c r="E56" s="13">
        <v>1.1999999999999999E-3</v>
      </c>
      <c r="F56" s="16">
        <v>7843113</v>
      </c>
      <c r="G56" s="12">
        <v>0.01</v>
      </c>
      <c r="I56"/>
      <c r="J56"/>
      <c r="K56"/>
    </row>
    <row r="57" spans="1:11" x14ac:dyDescent="0.25">
      <c r="A57" s="10">
        <v>2017</v>
      </c>
      <c r="B57" s="10" t="s">
        <v>15</v>
      </c>
      <c r="C57" s="11">
        <v>17462.3</v>
      </c>
      <c r="D57" s="11">
        <v>24.7</v>
      </c>
      <c r="E57" s="13">
        <v>1.4E-3</v>
      </c>
      <c r="F57" s="16">
        <v>3101459</v>
      </c>
      <c r="G57" s="12">
        <v>4.0000000000000001E-3</v>
      </c>
      <c r="I57"/>
      <c r="J57"/>
      <c r="K57"/>
    </row>
    <row r="58" spans="1:11" x14ac:dyDescent="0.25">
      <c r="A58" s="10">
        <v>2017</v>
      </c>
      <c r="B58" s="10" t="s">
        <v>16</v>
      </c>
      <c r="C58" s="11">
        <v>8766.5</v>
      </c>
      <c r="D58" s="11">
        <v>42.4</v>
      </c>
      <c r="E58" s="13">
        <v>4.7999999999999996E-3</v>
      </c>
      <c r="F58" s="16">
        <v>1289522</v>
      </c>
      <c r="G58" s="12">
        <v>6.0000000000000001E-3</v>
      </c>
      <c r="I58"/>
      <c r="J58"/>
      <c r="K58"/>
    </row>
    <row r="59" spans="1:11" x14ac:dyDescent="0.25">
      <c r="A59" s="10">
        <v>2017</v>
      </c>
      <c r="B59" s="10" t="s">
        <v>17</v>
      </c>
      <c r="C59" s="11">
        <v>4837</v>
      </c>
      <c r="D59" s="11">
        <v>6.8</v>
      </c>
      <c r="E59" s="13">
        <v>1.4E-3</v>
      </c>
      <c r="F59" s="16">
        <v>1096442</v>
      </c>
      <c r="G59" s="12">
        <v>2E-3</v>
      </c>
      <c r="I59"/>
      <c r="J59"/>
      <c r="K59"/>
    </row>
    <row r="60" spans="1:11" x14ac:dyDescent="0.25">
      <c r="A60" s="10">
        <v>2017</v>
      </c>
      <c r="B60" s="10" t="s">
        <v>18</v>
      </c>
      <c r="C60" s="11">
        <v>5031.7</v>
      </c>
      <c r="D60" s="11">
        <v>7.3</v>
      </c>
      <c r="E60" s="13">
        <v>1.5E-3</v>
      </c>
      <c r="F60" s="16">
        <v>534479</v>
      </c>
      <c r="G60" s="12">
        <v>1E-3</v>
      </c>
      <c r="I60"/>
      <c r="J60"/>
      <c r="K60"/>
    </row>
    <row r="61" spans="1:11" x14ac:dyDescent="0.25">
      <c r="A61" s="10">
        <v>2017</v>
      </c>
      <c r="B61" s="10" t="s">
        <v>19</v>
      </c>
      <c r="C61" s="11">
        <v>3565.5</v>
      </c>
      <c r="D61" s="11">
        <v>0.9</v>
      </c>
      <c r="E61" s="13">
        <v>2.9999999999999997E-4</v>
      </c>
      <c r="F61" s="16">
        <v>945214</v>
      </c>
      <c r="G61" s="12">
        <v>0</v>
      </c>
      <c r="I61"/>
      <c r="J61"/>
      <c r="K61"/>
    </row>
    <row r="62" spans="1:11" x14ac:dyDescent="0.25">
      <c r="A62" s="10">
        <v>2017</v>
      </c>
      <c r="B62" s="10" t="s">
        <v>37</v>
      </c>
      <c r="C62" s="11">
        <v>0</v>
      </c>
      <c r="D62" s="11">
        <v>0</v>
      </c>
      <c r="E62" s="13">
        <v>0</v>
      </c>
      <c r="F62" s="16">
        <v>163955</v>
      </c>
      <c r="G62" s="12">
        <v>0</v>
      </c>
      <c r="I62"/>
      <c r="J62"/>
      <c r="K62"/>
    </row>
    <row r="63" spans="1:11" x14ac:dyDescent="0.25">
      <c r="A63" s="10">
        <v>2016</v>
      </c>
      <c r="B63" s="10" t="s">
        <v>11</v>
      </c>
      <c r="C63" s="11">
        <v>3369.7</v>
      </c>
      <c r="D63" s="11">
        <v>14.2</v>
      </c>
      <c r="E63" s="13">
        <v>4.1999999999999997E-3</v>
      </c>
      <c r="F63" s="16">
        <v>652379</v>
      </c>
      <c r="G63" s="12">
        <v>3.0000000000000001E-3</v>
      </c>
      <c r="I63"/>
      <c r="J63"/>
      <c r="K63"/>
    </row>
    <row r="64" spans="1:11" x14ac:dyDescent="0.25">
      <c r="A64" s="10">
        <v>2016</v>
      </c>
      <c r="B64" s="10" t="s">
        <v>12</v>
      </c>
      <c r="C64" s="11">
        <v>19215.599999999999</v>
      </c>
      <c r="D64" s="11">
        <v>78.099999999999994</v>
      </c>
      <c r="E64" s="13">
        <v>4.1000000000000003E-3</v>
      </c>
      <c r="F64" s="16">
        <v>6135249</v>
      </c>
      <c r="G64" s="12">
        <v>2.5000000000000001E-2</v>
      </c>
      <c r="I64"/>
      <c r="J64"/>
      <c r="K64"/>
    </row>
    <row r="65" spans="1:11" x14ac:dyDescent="0.25">
      <c r="A65" s="10">
        <v>2016</v>
      </c>
      <c r="B65" s="10" t="s">
        <v>13</v>
      </c>
      <c r="C65" s="11">
        <v>15321.4</v>
      </c>
      <c r="D65" s="11">
        <v>24.2</v>
      </c>
      <c r="E65" s="13">
        <v>1.6000000000000001E-3</v>
      </c>
      <c r="F65" s="16">
        <v>3992628</v>
      </c>
      <c r="G65" s="12">
        <v>6.0000000000000001E-3</v>
      </c>
      <c r="I65"/>
      <c r="J65"/>
      <c r="K65"/>
    </row>
    <row r="66" spans="1:11" x14ac:dyDescent="0.25">
      <c r="A66" s="10">
        <v>2016</v>
      </c>
      <c r="B66" s="10" t="s">
        <v>14</v>
      </c>
      <c r="C66" s="11">
        <v>23595.7</v>
      </c>
      <c r="D66" s="11">
        <v>27.3</v>
      </c>
      <c r="E66" s="13">
        <v>1.1999999999999999E-3</v>
      </c>
      <c r="F66" s="16">
        <v>7579009</v>
      </c>
      <c r="G66" s="12">
        <v>8.9999999999999993E-3</v>
      </c>
      <c r="I66"/>
      <c r="J66"/>
      <c r="K66"/>
    </row>
    <row r="67" spans="1:11" x14ac:dyDescent="0.25">
      <c r="A67" s="10">
        <v>2016</v>
      </c>
      <c r="B67" s="10" t="s">
        <v>15</v>
      </c>
      <c r="C67" s="11">
        <v>14223.6</v>
      </c>
      <c r="D67" s="11">
        <v>3.8</v>
      </c>
      <c r="E67" s="13">
        <v>2.9999999999999997E-4</v>
      </c>
      <c r="F67" s="16">
        <v>2718302</v>
      </c>
      <c r="G67" s="12">
        <v>1E-3</v>
      </c>
      <c r="I67"/>
      <c r="J67"/>
      <c r="K67"/>
    </row>
    <row r="68" spans="1:11" x14ac:dyDescent="0.25">
      <c r="A68" s="10">
        <v>2016</v>
      </c>
      <c r="B68" s="10" t="s">
        <v>16</v>
      </c>
      <c r="C68" s="11">
        <v>6870.8</v>
      </c>
      <c r="D68" s="11">
        <v>24.9</v>
      </c>
      <c r="E68" s="13">
        <v>3.5999999999999999E-3</v>
      </c>
      <c r="F68" s="16">
        <v>1378877</v>
      </c>
      <c r="G68" s="12">
        <v>5.0000000000000001E-3</v>
      </c>
      <c r="I68"/>
      <c r="J68"/>
      <c r="K68"/>
    </row>
    <row r="69" spans="1:11" x14ac:dyDescent="0.25">
      <c r="A69" s="10">
        <v>2016</v>
      </c>
      <c r="B69" s="10" t="s">
        <v>17</v>
      </c>
      <c r="C69" s="11">
        <v>4753</v>
      </c>
      <c r="D69" s="11">
        <v>8.5</v>
      </c>
      <c r="E69" s="13">
        <v>1.8E-3</v>
      </c>
      <c r="F69" s="16">
        <v>1111714</v>
      </c>
      <c r="G69" s="12">
        <v>2E-3</v>
      </c>
      <c r="I69"/>
      <c r="J69"/>
      <c r="K69"/>
    </row>
    <row r="70" spans="1:11" x14ac:dyDescent="0.25">
      <c r="A70" s="10">
        <v>2016</v>
      </c>
      <c r="B70" s="10" t="s">
        <v>18</v>
      </c>
      <c r="C70" s="11">
        <v>5864.2</v>
      </c>
      <c r="D70" s="11">
        <v>3.5</v>
      </c>
      <c r="E70" s="13">
        <v>5.9999999999999995E-4</v>
      </c>
      <c r="F70" s="16">
        <v>409078</v>
      </c>
      <c r="G70" s="12">
        <v>0</v>
      </c>
      <c r="I70"/>
      <c r="J70"/>
      <c r="K70"/>
    </row>
    <row r="71" spans="1:11" x14ac:dyDescent="0.25">
      <c r="A71" s="10">
        <v>2016</v>
      </c>
      <c r="B71" s="10" t="s">
        <v>19</v>
      </c>
      <c r="C71" s="11">
        <v>5708.9</v>
      </c>
      <c r="D71" s="11">
        <v>32.1</v>
      </c>
      <c r="E71" s="13">
        <v>5.5999999999999999E-3</v>
      </c>
      <c r="F71" s="16">
        <v>954025</v>
      </c>
      <c r="G71" s="12">
        <v>5.0000000000000001E-3</v>
      </c>
      <c r="I71"/>
      <c r="J71"/>
      <c r="K71"/>
    </row>
    <row r="72" spans="1:11" x14ac:dyDescent="0.25">
      <c r="A72" s="10">
        <v>2016</v>
      </c>
      <c r="B72" s="10" t="s">
        <v>37</v>
      </c>
      <c r="C72" s="11">
        <v>572.5</v>
      </c>
      <c r="D72" s="11">
        <v>25.8</v>
      </c>
      <c r="E72" s="13">
        <v>4.5100000000000001E-2</v>
      </c>
      <c r="F72" s="16">
        <v>119849</v>
      </c>
      <c r="G72" s="12">
        <v>5.0000000000000001E-3</v>
      </c>
      <c r="I72"/>
      <c r="J72"/>
      <c r="K72"/>
    </row>
    <row r="73" spans="1:11" x14ac:dyDescent="0.25">
      <c r="A73" s="10">
        <v>2015</v>
      </c>
      <c r="B73" s="10" t="s">
        <v>11</v>
      </c>
      <c r="C73" s="11">
        <v>2469</v>
      </c>
      <c r="D73" s="11">
        <v>15.8</v>
      </c>
      <c r="E73" s="13">
        <v>6.4000000000000003E-3</v>
      </c>
      <c r="F73" s="16">
        <v>571868</v>
      </c>
      <c r="G73" s="12">
        <v>4.0000000000000001E-3</v>
      </c>
      <c r="I73"/>
      <c r="J73"/>
      <c r="K73"/>
    </row>
    <row r="74" spans="1:11" x14ac:dyDescent="0.25">
      <c r="A74" s="10">
        <v>2015</v>
      </c>
      <c r="B74" s="10" t="s">
        <v>12</v>
      </c>
      <c r="C74" s="11">
        <v>17779.099999999999</v>
      </c>
      <c r="D74" s="11">
        <v>57</v>
      </c>
      <c r="E74" s="13">
        <v>3.2000000000000002E-3</v>
      </c>
      <c r="F74" s="16">
        <v>5989530</v>
      </c>
      <c r="G74" s="12">
        <v>1.9E-2</v>
      </c>
      <c r="I74"/>
      <c r="J74"/>
      <c r="K74"/>
    </row>
    <row r="75" spans="1:11" x14ac:dyDescent="0.25">
      <c r="A75" s="10">
        <v>2015</v>
      </c>
      <c r="B75" s="10" t="s">
        <v>13</v>
      </c>
      <c r="C75" s="11">
        <v>14550</v>
      </c>
      <c r="D75" s="11">
        <v>31.2</v>
      </c>
      <c r="E75" s="13">
        <v>2.0999999999999999E-3</v>
      </c>
      <c r="F75" s="16">
        <v>3771251</v>
      </c>
      <c r="G75" s="12">
        <v>8.0000000000000002E-3</v>
      </c>
      <c r="I75"/>
      <c r="J75"/>
      <c r="K75"/>
    </row>
    <row r="76" spans="1:11" x14ac:dyDescent="0.25">
      <c r="A76" s="10">
        <v>2015</v>
      </c>
      <c r="B76" s="10" t="s">
        <v>14</v>
      </c>
      <c r="C76" s="11">
        <v>24158.9</v>
      </c>
      <c r="D76" s="11">
        <v>46.3</v>
      </c>
      <c r="E76" s="13">
        <v>1.9E-3</v>
      </c>
      <c r="F76" s="16">
        <v>7965764</v>
      </c>
      <c r="G76" s="12">
        <v>1.4999999999999999E-2</v>
      </c>
      <c r="I76"/>
      <c r="J76"/>
      <c r="K76"/>
    </row>
    <row r="77" spans="1:11" x14ac:dyDescent="0.25">
      <c r="A77" s="10">
        <v>2015</v>
      </c>
      <c r="B77" s="10" t="s">
        <v>15</v>
      </c>
      <c r="C77" s="11">
        <v>15454.7</v>
      </c>
      <c r="D77" s="11">
        <v>11.7</v>
      </c>
      <c r="E77" s="13">
        <v>8.0000000000000004E-4</v>
      </c>
      <c r="F77" s="16">
        <v>2697682</v>
      </c>
      <c r="G77" s="12">
        <v>2E-3</v>
      </c>
      <c r="I77"/>
      <c r="J77"/>
      <c r="K77"/>
    </row>
    <row r="78" spans="1:11" x14ac:dyDescent="0.25">
      <c r="A78" s="10">
        <v>2015</v>
      </c>
      <c r="B78" s="10" t="s">
        <v>16</v>
      </c>
      <c r="C78" s="11">
        <v>7367</v>
      </c>
      <c r="D78" s="11">
        <v>43.7</v>
      </c>
      <c r="E78" s="13">
        <v>5.8999999999999999E-3</v>
      </c>
      <c r="F78" s="16">
        <v>1372092</v>
      </c>
      <c r="G78" s="12">
        <v>8.0000000000000002E-3</v>
      </c>
      <c r="I78"/>
      <c r="J78"/>
      <c r="K78"/>
    </row>
    <row r="79" spans="1:11" x14ac:dyDescent="0.25">
      <c r="A79" s="10">
        <v>2015</v>
      </c>
      <c r="B79" s="10" t="s">
        <v>17</v>
      </c>
      <c r="C79" s="11">
        <v>5134.3</v>
      </c>
      <c r="D79" s="11">
        <v>6.4</v>
      </c>
      <c r="E79" s="13">
        <v>1.1999999999999999E-3</v>
      </c>
      <c r="F79" s="16">
        <v>1111163</v>
      </c>
      <c r="G79" s="12">
        <v>1E-3</v>
      </c>
      <c r="I79"/>
      <c r="J79"/>
      <c r="K79"/>
    </row>
    <row r="80" spans="1:11" x14ac:dyDescent="0.25">
      <c r="A80" s="10">
        <v>2015</v>
      </c>
      <c r="B80" s="10" t="s">
        <v>18</v>
      </c>
      <c r="C80" s="11">
        <v>4235.6000000000004</v>
      </c>
      <c r="D80" s="11">
        <v>7.7</v>
      </c>
      <c r="E80" s="13">
        <v>1.8E-3</v>
      </c>
      <c r="F80" s="16">
        <v>412984</v>
      </c>
      <c r="G80" s="12">
        <v>1E-3</v>
      </c>
      <c r="I80"/>
      <c r="J80"/>
      <c r="K80"/>
    </row>
    <row r="81" spans="1:11" x14ac:dyDescent="0.25">
      <c r="A81" s="10">
        <v>2015</v>
      </c>
      <c r="B81" s="10" t="s">
        <v>19</v>
      </c>
      <c r="C81" s="11">
        <v>3725.5</v>
      </c>
      <c r="D81" s="11">
        <v>17.5</v>
      </c>
      <c r="E81" s="13">
        <v>4.7000000000000002E-3</v>
      </c>
      <c r="F81" s="16">
        <v>684525</v>
      </c>
      <c r="G81" s="12">
        <v>3.0000000000000001E-3</v>
      </c>
      <c r="I81"/>
      <c r="J81"/>
      <c r="K81"/>
    </row>
    <row r="82" spans="1:11" x14ac:dyDescent="0.25">
      <c r="A82" s="10">
        <v>2015</v>
      </c>
      <c r="B82" s="10" t="s">
        <v>37</v>
      </c>
      <c r="C82" s="11">
        <v>303.10000000000002</v>
      </c>
      <c r="D82" s="11">
        <v>0</v>
      </c>
      <c r="E82" s="13">
        <v>0</v>
      </c>
      <c r="F82" s="16">
        <v>95660</v>
      </c>
      <c r="G82" s="12">
        <v>0</v>
      </c>
      <c r="I82"/>
      <c r="J82"/>
      <c r="K82"/>
    </row>
    <row r="83" spans="1:11" x14ac:dyDescent="0.25">
      <c r="A83" s="10">
        <v>2014</v>
      </c>
      <c r="B83" s="10" t="s">
        <v>11</v>
      </c>
      <c r="C83" s="11">
        <v>2669.2</v>
      </c>
      <c r="D83" s="11">
        <v>17.8</v>
      </c>
      <c r="E83" s="13">
        <v>6.7000000000000002E-3</v>
      </c>
      <c r="F83" s="16">
        <v>530632</v>
      </c>
      <c r="G83" s="12">
        <v>4.0000000000000001E-3</v>
      </c>
      <c r="I83"/>
      <c r="J83"/>
      <c r="K83"/>
    </row>
    <row r="84" spans="1:11" x14ac:dyDescent="0.25">
      <c r="A84" s="10">
        <v>2014</v>
      </c>
      <c r="B84" s="10" t="s">
        <v>12</v>
      </c>
      <c r="C84" s="11">
        <v>19234.7</v>
      </c>
      <c r="D84" s="11">
        <v>62.7</v>
      </c>
      <c r="E84" s="13">
        <v>3.3E-3</v>
      </c>
      <c r="F84" s="16">
        <v>5882280</v>
      </c>
      <c r="G84" s="12">
        <v>1.9E-2</v>
      </c>
      <c r="I84"/>
      <c r="J84"/>
      <c r="K84"/>
    </row>
    <row r="85" spans="1:11" x14ac:dyDescent="0.25">
      <c r="A85" s="10">
        <v>2014</v>
      </c>
      <c r="B85" s="10" t="s">
        <v>13</v>
      </c>
      <c r="C85" s="11">
        <v>13984.8</v>
      </c>
      <c r="D85" s="11">
        <v>24.5</v>
      </c>
      <c r="E85" s="13">
        <v>1.8E-3</v>
      </c>
      <c r="F85" s="16">
        <v>3422179</v>
      </c>
      <c r="G85" s="12">
        <v>6.0000000000000001E-3</v>
      </c>
      <c r="I85"/>
      <c r="J85"/>
      <c r="K85"/>
    </row>
    <row r="86" spans="1:11" x14ac:dyDescent="0.25">
      <c r="A86" s="10">
        <v>2014</v>
      </c>
      <c r="B86" s="10" t="s">
        <v>14</v>
      </c>
      <c r="C86" s="11">
        <v>27166.5</v>
      </c>
      <c r="D86" s="11">
        <v>43.9</v>
      </c>
      <c r="E86" s="13">
        <v>1.6000000000000001E-3</v>
      </c>
      <c r="F86" s="16">
        <v>7660589</v>
      </c>
      <c r="G86" s="12">
        <v>1.2E-2</v>
      </c>
      <c r="I86"/>
      <c r="J86"/>
      <c r="K86"/>
    </row>
    <row r="87" spans="1:11" x14ac:dyDescent="0.25">
      <c r="A87" s="10">
        <v>2014</v>
      </c>
      <c r="B87" s="10" t="s">
        <v>15</v>
      </c>
      <c r="C87" s="11">
        <v>22104.3</v>
      </c>
      <c r="D87" s="11">
        <v>18.899999999999999</v>
      </c>
      <c r="E87" s="13">
        <v>8.9999999999999998E-4</v>
      </c>
      <c r="F87" s="16">
        <v>2916083</v>
      </c>
      <c r="G87" s="12">
        <v>2E-3</v>
      </c>
      <c r="I87"/>
      <c r="J87"/>
      <c r="K87"/>
    </row>
    <row r="88" spans="1:11" x14ac:dyDescent="0.25">
      <c r="A88" s="10">
        <v>2014</v>
      </c>
      <c r="B88" s="10" t="s">
        <v>16</v>
      </c>
      <c r="C88" s="11">
        <v>4971.2</v>
      </c>
      <c r="D88" s="11">
        <v>21.9</v>
      </c>
      <c r="E88" s="13">
        <v>4.4000000000000003E-3</v>
      </c>
      <c r="F88" s="16">
        <v>906318</v>
      </c>
      <c r="G88" s="12">
        <v>4.0000000000000001E-3</v>
      </c>
      <c r="I88"/>
      <c r="J88"/>
      <c r="K88"/>
    </row>
    <row r="89" spans="1:11" x14ac:dyDescent="0.25">
      <c r="A89" s="10">
        <v>2014</v>
      </c>
      <c r="B89" s="10" t="s">
        <v>17</v>
      </c>
      <c r="C89" s="11">
        <v>5988.9</v>
      </c>
      <c r="D89" s="11">
        <v>47.4</v>
      </c>
      <c r="E89" s="13">
        <v>7.9000000000000008E-3</v>
      </c>
      <c r="F89" s="16">
        <v>1118895</v>
      </c>
      <c r="G89" s="12">
        <v>8.9999999999999993E-3</v>
      </c>
      <c r="I89"/>
      <c r="J89"/>
      <c r="K89"/>
    </row>
    <row r="90" spans="1:11" x14ac:dyDescent="0.25">
      <c r="A90" s="10">
        <v>2014</v>
      </c>
      <c r="B90" s="10" t="s">
        <v>18</v>
      </c>
      <c r="C90" s="11">
        <v>4768.1000000000004</v>
      </c>
      <c r="D90" s="11">
        <v>0.2</v>
      </c>
      <c r="E90" s="13">
        <v>0</v>
      </c>
      <c r="F90" s="16">
        <v>397017</v>
      </c>
      <c r="G90" s="12">
        <v>0</v>
      </c>
      <c r="I90"/>
      <c r="J90"/>
      <c r="K90"/>
    </row>
    <row r="91" spans="1:11" x14ac:dyDescent="0.25">
      <c r="A91" s="10">
        <v>2014</v>
      </c>
      <c r="B91" s="10" t="s">
        <v>19</v>
      </c>
      <c r="C91" s="11">
        <v>3313</v>
      </c>
      <c r="D91" s="11">
        <v>9.3000000000000007</v>
      </c>
      <c r="E91" s="13">
        <v>2.8E-3</v>
      </c>
      <c r="F91" s="16">
        <v>709339</v>
      </c>
      <c r="G91" s="12">
        <v>2E-3</v>
      </c>
      <c r="I91"/>
      <c r="J91"/>
      <c r="K91"/>
    </row>
    <row r="92" spans="1:11" x14ac:dyDescent="0.25">
      <c r="A92" s="10">
        <v>2014</v>
      </c>
      <c r="B92" s="10" t="s">
        <v>37</v>
      </c>
      <c r="C92" s="11">
        <v>0</v>
      </c>
      <c r="D92" s="11">
        <v>0</v>
      </c>
      <c r="E92" s="13">
        <v>0</v>
      </c>
      <c r="F92" s="16">
        <v>151738</v>
      </c>
      <c r="G92" s="12">
        <v>0</v>
      </c>
      <c r="I92"/>
      <c r="J92"/>
      <c r="K92"/>
    </row>
    <row r="93" spans="1:11" x14ac:dyDescent="0.25">
      <c r="A93" s="10">
        <v>2013</v>
      </c>
      <c r="B93" s="10" t="s">
        <v>11</v>
      </c>
      <c r="C93" s="11">
        <v>3285.7</v>
      </c>
      <c r="D93" s="11">
        <v>17.600000000000001</v>
      </c>
      <c r="E93" s="13">
        <v>5.4000000000000003E-3</v>
      </c>
      <c r="F93" s="16">
        <v>541648</v>
      </c>
      <c r="G93" s="12">
        <v>3.0000000000000001E-3</v>
      </c>
      <c r="I93"/>
      <c r="J93"/>
      <c r="K93"/>
    </row>
    <row r="94" spans="1:11" x14ac:dyDescent="0.25">
      <c r="A94" s="10">
        <v>2013</v>
      </c>
      <c r="B94" s="10" t="s">
        <v>12</v>
      </c>
      <c r="C94" s="11">
        <v>21540.799999999999</v>
      </c>
      <c r="D94" s="11">
        <v>51.3</v>
      </c>
      <c r="E94" s="13">
        <v>2.3999999999999998E-3</v>
      </c>
      <c r="F94" s="16">
        <v>6043209</v>
      </c>
      <c r="G94" s="12">
        <v>1.4E-2</v>
      </c>
      <c r="I94"/>
      <c r="J94"/>
      <c r="K94"/>
    </row>
    <row r="95" spans="1:11" x14ac:dyDescent="0.25">
      <c r="A95" s="10">
        <v>2013</v>
      </c>
      <c r="B95" s="10" t="s">
        <v>13</v>
      </c>
      <c r="C95" s="11">
        <v>12053</v>
      </c>
      <c r="D95" s="11">
        <v>104.4</v>
      </c>
      <c r="E95" s="13">
        <v>8.6999999999999994E-3</v>
      </c>
      <c r="F95" s="16">
        <v>3031730</v>
      </c>
      <c r="G95" s="12">
        <v>2.5999999999999999E-2</v>
      </c>
      <c r="I95"/>
      <c r="J95"/>
      <c r="K95"/>
    </row>
    <row r="96" spans="1:11" x14ac:dyDescent="0.25">
      <c r="A96" s="10">
        <v>2013</v>
      </c>
      <c r="B96" s="10" t="s">
        <v>14</v>
      </c>
      <c r="C96" s="11">
        <v>37385.4</v>
      </c>
      <c r="D96" s="11">
        <v>110.3</v>
      </c>
      <c r="E96" s="13">
        <v>3.0000000000000001E-3</v>
      </c>
      <c r="F96" s="16">
        <v>11080023</v>
      </c>
      <c r="G96" s="12">
        <v>3.3000000000000002E-2</v>
      </c>
      <c r="I96"/>
      <c r="J96"/>
      <c r="K96"/>
    </row>
    <row r="97" spans="1:11" x14ac:dyDescent="0.25">
      <c r="A97" s="10">
        <v>2013</v>
      </c>
      <c r="B97" s="10" t="s">
        <v>15</v>
      </c>
      <c r="C97" s="11">
        <v>26113.7</v>
      </c>
      <c r="D97" s="11">
        <v>30.7</v>
      </c>
      <c r="E97" s="13">
        <v>1.1999999999999999E-3</v>
      </c>
      <c r="F97" s="16">
        <v>4089742</v>
      </c>
      <c r="G97" s="12">
        <v>5.0000000000000001E-3</v>
      </c>
      <c r="I97"/>
      <c r="J97"/>
      <c r="K97"/>
    </row>
    <row r="98" spans="1:11" x14ac:dyDescent="0.25">
      <c r="A98" s="10">
        <v>2013</v>
      </c>
      <c r="B98" s="10" t="s">
        <v>16</v>
      </c>
      <c r="C98" s="11">
        <v>7114.7</v>
      </c>
      <c r="D98" s="11">
        <v>75.599999999999994</v>
      </c>
      <c r="E98" s="13">
        <v>1.06E-2</v>
      </c>
      <c r="F98" s="16">
        <v>1232583</v>
      </c>
      <c r="G98" s="12">
        <v>1.2999999999999999E-2</v>
      </c>
      <c r="I98"/>
      <c r="J98"/>
      <c r="K98"/>
    </row>
    <row r="99" spans="1:11" x14ac:dyDescent="0.25">
      <c r="A99" s="10">
        <v>2013</v>
      </c>
      <c r="B99" s="10" t="s">
        <v>17</v>
      </c>
      <c r="C99" s="11">
        <v>7192</v>
      </c>
      <c r="D99" s="11">
        <v>25.6</v>
      </c>
      <c r="E99" s="13">
        <v>3.5999999999999999E-3</v>
      </c>
      <c r="F99" s="16">
        <v>1253134</v>
      </c>
      <c r="G99" s="12">
        <v>4.0000000000000001E-3</v>
      </c>
      <c r="I99"/>
      <c r="J99"/>
      <c r="K99"/>
    </row>
    <row r="100" spans="1:11" x14ac:dyDescent="0.25">
      <c r="A100" s="10">
        <v>2013</v>
      </c>
      <c r="B100" s="10" t="s">
        <v>18</v>
      </c>
      <c r="C100" s="11">
        <v>7214</v>
      </c>
      <c r="D100" s="11">
        <v>25.6</v>
      </c>
      <c r="E100" s="13">
        <v>3.5000000000000001E-3</v>
      </c>
      <c r="F100" s="16">
        <v>512281</v>
      </c>
      <c r="G100" s="12">
        <v>2E-3</v>
      </c>
      <c r="I100"/>
      <c r="J100"/>
      <c r="K100"/>
    </row>
    <row r="101" spans="1:11" x14ac:dyDescent="0.25">
      <c r="A101" s="10">
        <v>2013</v>
      </c>
      <c r="B101" s="10" t="s">
        <v>19</v>
      </c>
      <c r="C101" s="11">
        <v>5167.2</v>
      </c>
      <c r="D101" s="11">
        <v>6</v>
      </c>
      <c r="E101" s="13">
        <v>1.1999999999999999E-3</v>
      </c>
      <c r="F101" s="16">
        <v>978793</v>
      </c>
      <c r="G101" s="12">
        <v>1E-3</v>
      </c>
      <c r="I101"/>
      <c r="J101"/>
      <c r="K101"/>
    </row>
    <row r="102" spans="1:11" x14ac:dyDescent="0.25">
      <c r="A102" s="10">
        <v>2013</v>
      </c>
      <c r="B102" s="10" t="s">
        <v>37</v>
      </c>
      <c r="C102" s="11" t="s">
        <v>38</v>
      </c>
      <c r="D102" s="11">
        <v>0</v>
      </c>
      <c r="E102" s="13">
        <v>0</v>
      </c>
      <c r="F102" s="16">
        <v>279769</v>
      </c>
      <c r="G102" s="12">
        <v>0</v>
      </c>
      <c r="I102"/>
      <c r="J102"/>
      <c r="K102"/>
    </row>
    <row r="103" spans="1:11" x14ac:dyDescent="0.25">
      <c r="A103" s="10">
        <v>2012</v>
      </c>
      <c r="B103" s="10" t="s">
        <v>11</v>
      </c>
      <c r="C103" s="11">
        <v>4048.6</v>
      </c>
      <c r="D103" s="11">
        <v>34.6</v>
      </c>
      <c r="E103" s="13">
        <v>8.5000000000000006E-3</v>
      </c>
      <c r="F103" s="16">
        <v>573456</v>
      </c>
      <c r="G103" s="12">
        <v>5.0000000000000001E-3</v>
      </c>
      <c r="I103"/>
      <c r="J103"/>
      <c r="K103"/>
    </row>
    <row r="104" spans="1:11" x14ac:dyDescent="0.25">
      <c r="A104" s="10">
        <v>2012</v>
      </c>
      <c r="B104" s="10" t="s">
        <v>12</v>
      </c>
      <c r="C104" s="11">
        <v>22474.3</v>
      </c>
      <c r="D104" s="11">
        <v>69.599999999999994</v>
      </c>
      <c r="E104" s="13">
        <v>3.0999999999999999E-3</v>
      </c>
      <c r="F104" s="16">
        <v>5977701</v>
      </c>
      <c r="G104" s="12">
        <v>1.9E-2</v>
      </c>
      <c r="I104"/>
      <c r="J104"/>
      <c r="K104"/>
    </row>
    <row r="105" spans="1:11" x14ac:dyDescent="0.25">
      <c r="A105" s="10">
        <v>2012</v>
      </c>
      <c r="B105" s="10" t="s">
        <v>13</v>
      </c>
      <c r="C105" s="11">
        <v>9838.1</v>
      </c>
      <c r="D105" s="11">
        <v>49.5</v>
      </c>
      <c r="E105" s="13">
        <v>5.0000000000000001E-3</v>
      </c>
      <c r="F105" s="16">
        <v>2688129</v>
      </c>
      <c r="G105" s="12">
        <v>1.4E-2</v>
      </c>
      <c r="I105"/>
      <c r="J105"/>
      <c r="K105"/>
    </row>
    <row r="106" spans="1:11" x14ac:dyDescent="0.25">
      <c r="A106" s="10">
        <v>2012</v>
      </c>
      <c r="B106" s="10" t="s">
        <v>14</v>
      </c>
      <c r="C106" s="11">
        <v>35098.6</v>
      </c>
      <c r="D106" s="11">
        <v>66.099999999999994</v>
      </c>
      <c r="E106" s="13">
        <v>1.9E-3</v>
      </c>
      <c r="F106" s="16">
        <v>12051953</v>
      </c>
      <c r="G106" s="12">
        <v>2.3E-2</v>
      </c>
      <c r="I106"/>
      <c r="J106"/>
      <c r="K106"/>
    </row>
    <row r="107" spans="1:11" x14ac:dyDescent="0.25">
      <c r="A107" s="10">
        <v>2012</v>
      </c>
      <c r="B107" s="10" t="s">
        <v>15</v>
      </c>
      <c r="C107" s="11">
        <v>31064.5</v>
      </c>
      <c r="D107" s="11">
        <v>64.5</v>
      </c>
      <c r="E107" s="13">
        <v>2.0999999999999999E-3</v>
      </c>
      <c r="F107" s="16">
        <v>5044032</v>
      </c>
      <c r="G107" s="12">
        <v>0.01</v>
      </c>
      <c r="I107"/>
      <c r="J107"/>
      <c r="K107"/>
    </row>
    <row r="108" spans="1:11" x14ac:dyDescent="0.25">
      <c r="A108" s="10">
        <v>2012</v>
      </c>
      <c r="B108" s="10" t="s">
        <v>16</v>
      </c>
      <c r="C108" s="11">
        <v>6951.6</v>
      </c>
      <c r="D108" s="11">
        <v>23.4</v>
      </c>
      <c r="E108" s="13">
        <v>3.3999999999999998E-3</v>
      </c>
      <c r="F108" s="16">
        <v>1582697</v>
      </c>
      <c r="G108" s="12">
        <v>5.0000000000000001E-3</v>
      </c>
      <c r="I108"/>
      <c r="J108"/>
      <c r="K108"/>
    </row>
    <row r="109" spans="1:11" x14ac:dyDescent="0.25">
      <c r="A109" s="10">
        <v>2012</v>
      </c>
      <c r="B109" s="10" t="s">
        <v>17</v>
      </c>
      <c r="C109" s="11">
        <v>7703.3</v>
      </c>
      <c r="D109" s="11">
        <v>35.200000000000003</v>
      </c>
      <c r="E109" s="13">
        <v>4.5999999999999999E-3</v>
      </c>
      <c r="F109" s="16">
        <v>1738232</v>
      </c>
      <c r="G109" s="12">
        <v>8.0000000000000002E-3</v>
      </c>
      <c r="I109"/>
      <c r="J109"/>
      <c r="K109"/>
    </row>
    <row r="110" spans="1:11" x14ac:dyDescent="0.25">
      <c r="A110" s="10">
        <v>2012</v>
      </c>
      <c r="B110" s="10" t="s">
        <v>18</v>
      </c>
      <c r="C110" s="11">
        <v>8775.1</v>
      </c>
      <c r="D110" s="11">
        <v>8.1999999999999993</v>
      </c>
      <c r="E110" s="13">
        <v>8.9999999999999998E-4</v>
      </c>
      <c r="F110" s="16">
        <v>562763</v>
      </c>
      <c r="G110" s="12">
        <v>1E-3</v>
      </c>
      <c r="I110"/>
      <c r="J110"/>
      <c r="K110"/>
    </row>
    <row r="111" spans="1:11" x14ac:dyDescent="0.25">
      <c r="A111" s="10">
        <v>2012</v>
      </c>
      <c r="B111" s="10" t="s">
        <v>19</v>
      </c>
      <c r="C111" s="11">
        <v>7246.5</v>
      </c>
      <c r="D111" s="11">
        <v>15.5</v>
      </c>
      <c r="E111" s="13">
        <v>2.0999999999999999E-3</v>
      </c>
      <c r="F111" s="16">
        <v>1431182</v>
      </c>
      <c r="G111" s="12">
        <v>3.0000000000000001E-3</v>
      </c>
      <c r="I111"/>
      <c r="J111"/>
      <c r="K111"/>
    </row>
    <row r="112" spans="1:11" x14ac:dyDescent="0.25">
      <c r="A112" s="10">
        <v>2012</v>
      </c>
      <c r="B112" s="10" t="s">
        <v>37</v>
      </c>
      <c r="C112" s="11">
        <v>254.6</v>
      </c>
      <c r="D112" s="11">
        <v>0</v>
      </c>
      <c r="E112" s="13">
        <v>0</v>
      </c>
      <c r="F112" s="16">
        <v>333605</v>
      </c>
      <c r="G112" s="12">
        <v>0</v>
      </c>
      <c r="I112"/>
      <c r="J112"/>
      <c r="K112"/>
    </row>
    <row r="113" spans="1:11" x14ac:dyDescent="0.25">
      <c r="A113" s="10">
        <v>2011</v>
      </c>
      <c r="B113" s="10" t="s">
        <v>11</v>
      </c>
      <c r="C113" s="11">
        <v>3733.3</v>
      </c>
      <c r="D113" s="11">
        <v>27.2</v>
      </c>
      <c r="E113" s="13">
        <v>7.3000000000000001E-3</v>
      </c>
      <c r="F113" s="16">
        <v>541289</v>
      </c>
      <c r="G113" s="12">
        <v>4.0000000000000001E-3</v>
      </c>
      <c r="I113"/>
      <c r="J113"/>
      <c r="K113"/>
    </row>
    <row r="114" spans="1:11" x14ac:dyDescent="0.25">
      <c r="A114" s="10">
        <v>2011</v>
      </c>
      <c r="B114" s="10" t="s">
        <v>12</v>
      </c>
      <c r="C114" s="11">
        <v>26755.200000000001</v>
      </c>
      <c r="D114" s="11">
        <v>140.30000000000001</v>
      </c>
      <c r="E114" s="13">
        <v>5.1999999999999998E-3</v>
      </c>
      <c r="F114" s="16">
        <v>6691770</v>
      </c>
      <c r="G114" s="12">
        <v>3.5000000000000003E-2</v>
      </c>
      <c r="I114"/>
      <c r="J114"/>
      <c r="K114"/>
    </row>
    <row r="115" spans="1:11" x14ac:dyDescent="0.25">
      <c r="A115" s="10">
        <v>2011</v>
      </c>
      <c r="B115" s="10" t="s">
        <v>13</v>
      </c>
      <c r="C115" s="11">
        <v>11147.4</v>
      </c>
      <c r="D115" s="11">
        <v>21.1</v>
      </c>
      <c r="E115" s="13">
        <v>1.9E-3</v>
      </c>
      <c r="F115" s="16">
        <v>2454033</v>
      </c>
      <c r="G115" s="12">
        <v>5.0000000000000001E-3</v>
      </c>
      <c r="I115"/>
      <c r="J115"/>
      <c r="K115"/>
    </row>
    <row r="116" spans="1:11" x14ac:dyDescent="0.25">
      <c r="A116" s="10">
        <v>2011</v>
      </c>
      <c r="B116" s="10" t="s">
        <v>14</v>
      </c>
      <c r="C116" s="11">
        <v>38275.300000000003</v>
      </c>
      <c r="D116" s="11">
        <v>97.1</v>
      </c>
      <c r="E116" s="13">
        <v>2.5000000000000001E-3</v>
      </c>
      <c r="F116" s="16">
        <v>14669149</v>
      </c>
      <c r="G116" s="12">
        <v>3.6999999999999998E-2</v>
      </c>
      <c r="I116"/>
      <c r="J116"/>
      <c r="K116"/>
    </row>
    <row r="117" spans="1:11" x14ac:dyDescent="0.25">
      <c r="A117" s="10">
        <v>2011</v>
      </c>
      <c r="B117" s="10" t="s">
        <v>15</v>
      </c>
      <c r="C117" s="11">
        <v>39696.300000000003</v>
      </c>
      <c r="D117" s="11">
        <v>48.3</v>
      </c>
      <c r="E117" s="13">
        <v>1.1999999999999999E-3</v>
      </c>
      <c r="F117" s="16">
        <v>7320957</v>
      </c>
      <c r="G117" s="12">
        <v>8.9999999999999993E-3</v>
      </c>
      <c r="I117"/>
      <c r="J117"/>
      <c r="K117"/>
    </row>
    <row r="118" spans="1:11" x14ac:dyDescent="0.25">
      <c r="A118" s="10">
        <v>2011</v>
      </c>
      <c r="B118" s="10" t="s">
        <v>16</v>
      </c>
      <c r="C118" s="11">
        <v>9384.9</v>
      </c>
      <c r="D118" s="11">
        <v>109.7</v>
      </c>
      <c r="E118" s="13">
        <v>1.17E-2</v>
      </c>
      <c r="F118" s="16">
        <v>2350429</v>
      </c>
      <c r="G118" s="12">
        <v>2.7E-2</v>
      </c>
      <c r="I118"/>
      <c r="J118"/>
      <c r="K118"/>
    </row>
    <row r="119" spans="1:11" x14ac:dyDescent="0.25">
      <c r="A119" s="10">
        <v>2011</v>
      </c>
      <c r="B119" s="10" t="s">
        <v>17</v>
      </c>
      <c r="C119" s="11">
        <v>7099.9</v>
      </c>
      <c r="D119" s="11">
        <v>71.2</v>
      </c>
      <c r="E119" s="13">
        <v>0.01</v>
      </c>
      <c r="F119" s="16">
        <v>2053840</v>
      </c>
      <c r="G119" s="12">
        <v>2.1000000000000001E-2</v>
      </c>
      <c r="I119"/>
      <c r="J119"/>
      <c r="K119"/>
    </row>
    <row r="120" spans="1:11" x14ac:dyDescent="0.25">
      <c r="A120" s="10">
        <v>2011</v>
      </c>
      <c r="B120" s="10" t="s">
        <v>18</v>
      </c>
      <c r="C120" s="11">
        <v>10308.299999999999</v>
      </c>
      <c r="D120" s="11">
        <v>29.5</v>
      </c>
      <c r="E120" s="13">
        <v>2.8999999999999998E-3</v>
      </c>
      <c r="F120" s="16">
        <v>790426</v>
      </c>
      <c r="G120" s="12">
        <v>2E-3</v>
      </c>
      <c r="I120"/>
      <c r="J120"/>
      <c r="K120"/>
    </row>
    <row r="121" spans="1:11" x14ac:dyDescent="0.25">
      <c r="A121" s="10">
        <v>2011</v>
      </c>
      <c r="B121" s="10" t="s">
        <v>19</v>
      </c>
      <c r="C121" s="11">
        <v>9243.9</v>
      </c>
      <c r="D121" s="11">
        <v>26.9</v>
      </c>
      <c r="E121" s="13">
        <v>2.8999999999999998E-3</v>
      </c>
      <c r="F121" s="16">
        <v>2182280</v>
      </c>
      <c r="G121" s="12">
        <v>6.0000000000000001E-3</v>
      </c>
      <c r="I121"/>
      <c r="J121"/>
      <c r="K121"/>
    </row>
    <row r="122" spans="1:11" x14ac:dyDescent="0.25">
      <c r="A122" s="10">
        <v>2011</v>
      </c>
      <c r="B122" s="10" t="s">
        <v>37</v>
      </c>
      <c r="C122" s="11">
        <v>0</v>
      </c>
      <c r="D122" s="11">
        <v>0</v>
      </c>
      <c r="E122" s="13">
        <v>0</v>
      </c>
      <c r="F122" s="16">
        <v>456998</v>
      </c>
      <c r="G122" s="12">
        <v>0</v>
      </c>
      <c r="I122"/>
      <c r="J122"/>
      <c r="K122"/>
    </row>
    <row r="123" spans="1:11" x14ac:dyDescent="0.25">
      <c r="A123" s="10">
        <v>2010</v>
      </c>
      <c r="B123" s="10" t="s">
        <v>11</v>
      </c>
      <c r="C123" s="11">
        <v>1545</v>
      </c>
      <c r="D123" s="11">
        <v>5</v>
      </c>
      <c r="E123" s="13">
        <v>3.2000000000000002E-3</v>
      </c>
      <c r="F123" s="16">
        <v>418719</v>
      </c>
      <c r="G123" s="12">
        <v>1E-3</v>
      </c>
      <c r="I123"/>
      <c r="J123"/>
      <c r="K123"/>
    </row>
    <row r="124" spans="1:11" x14ac:dyDescent="0.25">
      <c r="A124" s="10">
        <v>2010</v>
      </c>
      <c r="B124" s="10" t="s">
        <v>12</v>
      </c>
      <c r="C124" s="11">
        <v>31138</v>
      </c>
      <c r="D124" s="11">
        <v>137</v>
      </c>
      <c r="E124" s="13">
        <v>4.4000000000000003E-3</v>
      </c>
      <c r="F124" s="16">
        <v>6728539</v>
      </c>
      <c r="G124" s="12">
        <v>0.03</v>
      </c>
      <c r="I124"/>
      <c r="J124"/>
      <c r="K124"/>
    </row>
    <row r="125" spans="1:11" x14ac:dyDescent="0.25">
      <c r="A125" s="10">
        <v>2010</v>
      </c>
      <c r="B125" s="10" t="s">
        <v>13</v>
      </c>
      <c r="C125" s="11">
        <v>21579.1</v>
      </c>
      <c r="D125" s="11">
        <v>50</v>
      </c>
      <c r="E125" s="13">
        <v>2.3E-3</v>
      </c>
      <c r="F125" s="16">
        <v>4486607</v>
      </c>
      <c r="G125" s="12">
        <v>0.01</v>
      </c>
      <c r="I125"/>
      <c r="J125"/>
      <c r="K125"/>
    </row>
    <row r="126" spans="1:11" x14ac:dyDescent="0.25">
      <c r="A126" s="10">
        <v>2010</v>
      </c>
      <c r="B126" s="10" t="s">
        <v>14</v>
      </c>
      <c r="C126" s="11">
        <v>55105.8</v>
      </c>
      <c r="D126" s="11">
        <v>97</v>
      </c>
      <c r="E126" s="13">
        <v>1.8E-3</v>
      </c>
      <c r="F126" s="16">
        <v>20503855</v>
      </c>
      <c r="G126" s="12">
        <v>3.5999999999999997E-2</v>
      </c>
      <c r="I126"/>
      <c r="J126"/>
      <c r="K126"/>
    </row>
    <row r="127" spans="1:11" x14ac:dyDescent="0.25">
      <c r="A127" s="10">
        <v>2010</v>
      </c>
      <c r="B127" s="10" t="s">
        <v>15</v>
      </c>
      <c r="C127" s="11">
        <v>48143.9</v>
      </c>
      <c r="D127" s="11">
        <v>95</v>
      </c>
      <c r="E127" s="13">
        <v>2E-3</v>
      </c>
      <c r="F127" s="16">
        <v>10111627</v>
      </c>
      <c r="G127" s="12">
        <v>0.02</v>
      </c>
      <c r="I127"/>
      <c r="J127"/>
      <c r="K127"/>
    </row>
    <row r="128" spans="1:11" x14ac:dyDescent="0.25">
      <c r="A128" s="10">
        <v>2010</v>
      </c>
      <c r="B128" s="10" t="s">
        <v>16</v>
      </c>
      <c r="C128" s="11">
        <v>8588.5</v>
      </c>
      <c r="D128" s="11">
        <v>44</v>
      </c>
      <c r="E128" s="13">
        <v>5.1000000000000004E-3</v>
      </c>
      <c r="F128" s="16">
        <v>2324725</v>
      </c>
      <c r="G128" s="12">
        <v>1.2E-2</v>
      </c>
      <c r="I128"/>
      <c r="J128"/>
      <c r="K128"/>
    </row>
    <row r="129" spans="1:11" x14ac:dyDescent="0.25">
      <c r="A129" s="10">
        <v>2010</v>
      </c>
      <c r="B129" s="10" t="s">
        <v>17</v>
      </c>
      <c r="C129" s="11">
        <v>7815.7</v>
      </c>
      <c r="D129" s="11">
        <v>59</v>
      </c>
      <c r="E129" s="13">
        <v>7.4999999999999997E-3</v>
      </c>
      <c r="F129" s="16">
        <v>1836763</v>
      </c>
      <c r="G129" s="12">
        <v>1.4E-2</v>
      </c>
      <c r="I129"/>
      <c r="J129"/>
      <c r="K129"/>
    </row>
    <row r="130" spans="1:11" x14ac:dyDescent="0.25">
      <c r="A130" s="10">
        <v>2010</v>
      </c>
      <c r="B130" s="10" t="s">
        <v>18</v>
      </c>
      <c r="C130" s="11">
        <v>9486</v>
      </c>
      <c r="D130" s="11">
        <v>8</v>
      </c>
      <c r="E130" s="13">
        <v>8.0000000000000004E-4</v>
      </c>
      <c r="F130" s="16">
        <v>789394</v>
      </c>
      <c r="G130" s="12">
        <v>1E-3</v>
      </c>
      <c r="I130"/>
      <c r="J130"/>
      <c r="K130"/>
    </row>
    <row r="131" spans="1:11" x14ac:dyDescent="0.25">
      <c r="A131" s="10">
        <v>2010</v>
      </c>
      <c r="B131" s="10" t="s">
        <v>19</v>
      </c>
      <c r="C131" s="11">
        <v>6681</v>
      </c>
      <c r="D131" s="11">
        <v>33</v>
      </c>
      <c r="E131" s="13">
        <v>4.8999999999999998E-3</v>
      </c>
      <c r="F131" s="16">
        <v>2108042</v>
      </c>
      <c r="G131" s="12">
        <v>0.01</v>
      </c>
      <c r="I131"/>
      <c r="J131"/>
      <c r="K131"/>
    </row>
    <row r="132" spans="1:11" x14ac:dyDescent="0.25">
      <c r="A132" s="10">
        <v>2010</v>
      </c>
      <c r="B132" s="10" t="s">
        <v>37</v>
      </c>
      <c r="C132" s="11">
        <v>4</v>
      </c>
      <c r="D132" s="11">
        <v>0</v>
      </c>
      <c r="E132" s="13">
        <v>0</v>
      </c>
      <c r="F132" s="16">
        <v>410123</v>
      </c>
      <c r="G132" s="12">
        <v>0</v>
      </c>
      <c r="I132"/>
      <c r="J132"/>
      <c r="K132"/>
    </row>
    <row r="133" spans="1:11" x14ac:dyDescent="0.25">
      <c r="A133" s="10">
        <v>2009</v>
      </c>
      <c r="B133" s="10" t="s">
        <v>11</v>
      </c>
      <c r="C133" s="11">
        <v>2575.3000000000002</v>
      </c>
      <c r="D133" s="11">
        <v>16</v>
      </c>
      <c r="E133" s="13">
        <v>6.1999999999999998E-3</v>
      </c>
      <c r="F133" s="16">
        <v>489932</v>
      </c>
      <c r="G133" s="12">
        <v>3.0000000000000001E-3</v>
      </c>
      <c r="I133"/>
      <c r="J133"/>
      <c r="K133"/>
    </row>
    <row r="134" spans="1:11" x14ac:dyDescent="0.25">
      <c r="A134" s="10">
        <v>2009</v>
      </c>
      <c r="B134" s="10" t="s">
        <v>12</v>
      </c>
      <c r="C134" s="11">
        <v>38305</v>
      </c>
      <c r="D134" s="11">
        <v>129</v>
      </c>
      <c r="E134" s="13">
        <v>3.3999999999999998E-3</v>
      </c>
      <c r="F134" s="16">
        <v>6636962</v>
      </c>
      <c r="G134" s="12">
        <v>2.1999999999999999E-2</v>
      </c>
      <c r="I134"/>
      <c r="J134"/>
      <c r="K134"/>
    </row>
    <row r="135" spans="1:11" x14ac:dyDescent="0.25">
      <c r="A135" s="10">
        <v>2009</v>
      </c>
      <c r="B135" s="10" t="s">
        <v>13</v>
      </c>
      <c r="C135" s="11">
        <v>23779.9</v>
      </c>
      <c r="D135" s="11">
        <v>62</v>
      </c>
      <c r="E135" s="13">
        <v>2.5999999999999999E-3</v>
      </c>
      <c r="F135" s="16">
        <v>4954564</v>
      </c>
      <c r="G135" s="12">
        <v>1.2999999999999999E-2</v>
      </c>
      <c r="I135"/>
      <c r="J135"/>
      <c r="K135"/>
    </row>
    <row r="136" spans="1:11" x14ac:dyDescent="0.25">
      <c r="A136" s="10">
        <v>2009</v>
      </c>
      <c r="B136" s="10" t="s">
        <v>14</v>
      </c>
      <c r="C136" s="11">
        <v>54297.3</v>
      </c>
      <c r="D136" s="11">
        <v>134.30000000000001</v>
      </c>
      <c r="E136" s="13">
        <v>2.5000000000000001E-3</v>
      </c>
      <c r="F136" s="16">
        <v>21767692</v>
      </c>
      <c r="G136" s="12">
        <v>5.3999999999999999E-2</v>
      </c>
      <c r="I136"/>
      <c r="J136"/>
      <c r="K136"/>
    </row>
    <row r="137" spans="1:11" x14ac:dyDescent="0.25">
      <c r="A137" s="10">
        <v>2009</v>
      </c>
      <c r="B137" s="10" t="s">
        <v>15</v>
      </c>
      <c r="C137" s="11">
        <v>40122.6</v>
      </c>
      <c r="D137" s="11">
        <v>72</v>
      </c>
      <c r="E137" s="13">
        <v>1.8E-3</v>
      </c>
      <c r="F137" s="16">
        <v>10779145</v>
      </c>
      <c r="G137" s="12">
        <v>1.9E-2</v>
      </c>
      <c r="I137"/>
      <c r="J137"/>
      <c r="K137"/>
    </row>
    <row r="138" spans="1:11" x14ac:dyDescent="0.25">
      <c r="A138" s="10">
        <v>2009</v>
      </c>
      <c r="B138" s="10" t="s">
        <v>16</v>
      </c>
      <c r="C138" s="11">
        <v>7994.9</v>
      </c>
      <c r="D138" s="11">
        <v>43</v>
      </c>
      <c r="E138" s="13">
        <v>5.4000000000000003E-3</v>
      </c>
      <c r="F138" s="16">
        <v>2527883</v>
      </c>
      <c r="G138" s="12">
        <v>1.4E-2</v>
      </c>
      <c r="I138"/>
      <c r="J138"/>
      <c r="K138"/>
    </row>
    <row r="139" spans="1:11" x14ac:dyDescent="0.25">
      <c r="A139" s="10">
        <v>2009</v>
      </c>
      <c r="B139" s="10" t="s">
        <v>17</v>
      </c>
      <c r="C139" s="11">
        <v>5486.6</v>
      </c>
      <c r="D139" s="11">
        <v>118</v>
      </c>
      <c r="E139" s="13">
        <v>2.1499999999999998E-2</v>
      </c>
      <c r="F139" s="16">
        <v>1593181</v>
      </c>
      <c r="G139" s="12">
        <v>3.4000000000000002E-2</v>
      </c>
      <c r="I139"/>
      <c r="J139"/>
      <c r="K139"/>
    </row>
    <row r="140" spans="1:11" x14ac:dyDescent="0.25">
      <c r="A140" s="10">
        <v>2009</v>
      </c>
      <c r="B140" s="10" t="s">
        <v>18</v>
      </c>
      <c r="C140" s="11">
        <v>6158.2</v>
      </c>
      <c r="D140" s="11">
        <v>21</v>
      </c>
      <c r="E140" s="13">
        <v>3.3999999999999998E-3</v>
      </c>
      <c r="F140" s="16">
        <v>644468</v>
      </c>
      <c r="G140" s="12">
        <v>2E-3</v>
      </c>
      <c r="I140"/>
      <c r="J140"/>
      <c r="K140"/>
    </row>
    <row r="141" spans="1:11" x14ac:dyDescent="0.25">
      <c r="A141" s="10">
        <v>2009</v>
      </c>
      <c r="B141" s="10" t="s">
        <v>19</v>
      </c>
      <c r="C141" s="11">
        <v>6140.5</v>
      </c>
      <c r="D141" s="11">
        <v>29</v>
      </c>
      <c r="E141" s="13">
        <v>4.7000000000000002E-3</v>
      </c>
      <c r="F141" s="16">
        <v>2210384</v>
      </c>
      <c r="G141" s="12">
        <v>0.01</v>
      </c>
      <c r="I141"/>
      <c r="J141"/>
      <c r="K141"/>
    </row>
    <row r="142" spans="1:11" x14ac:dyDescent="0.25">
      <c r="A142" s="10">
        <v>2009</v>
      </c>
      <c r="B142" s="10" t="s">
        <v>37</v>
      </c>
      <c r="C142" s="11">
        <v>4</v>
      </c>
      <c r="D142" s="11">
        <v>0</v>
      </c>
      <c r="E142" s="13">
        <v>0</v>
      </c>
      <c r="F142" s="16">
        <v>442674</v>
      </c>
      <c r="G142" s="12">
        <v>0</v>
      </c>
      <c r="I142"/>
      <c r="J142"/>
      <c r="K142"/>
    </row>
    <row r="143" spans="1:11" x14ac:dyDescent="0.25">
      <c r="A143" s="10">
        <v>2008</v>
      </c>
      <c r="B143" s="10" t="s">
        <v>11</v>
      </c>
      <c r="C143" s="11">
        <v>4550</v>
      </c>
      <c r="D143" s="11">
        <v>2</v>
      </c>
      <c r="E143" s="13">
        <v>4.0000000000000002E-4</v>
      </c>
      <c r="F143" s="16">
        <v>682277</v>
      </c>
      <c r="G143" s="12">
        <v>0</v>
      </c>
      <c r="I143"/>
      <c r="J143"/>
      <c r="K143"/>
    </row>
    <row r="144" spans="1:11" x14ac:dyDescent="0.25">
      <c r="A144" s="10">
        <v>2008</v>
      </c>
      <c r="B144" s="10" t="s">
        <v>12</v>
      </c>
      <c r="C144" s="11">
        <v>49149.4</v>
      </c>
      <c r="D144" s="11">
        <v>198</v>
      </c>
      <c r="E144" s="13">
        <v>4.0000000000000001E-3</v>
      </c>
      <c r="F144" s="16">
        <v>7754960</v>
      </c>
      <c r="G144" s="12">
        <v>3.1E-2</v>
      </c>
      <c r="I144"/>
      <c r="J144"/>
      <c r="K144"/>
    </row>
    <row r="145" spans="1:11" x14ac:dyDescent="0.25">
      <c r="A145" s="10">
        <v>2008</v>
      </c>
      <c r="B145" s="10" t="s">
        <v>13</v>
      </c>
      <c r="C145" s="11">
        <v>29294.1</v>
      </c>
      <c r="D145" s="11">
        <v>75</v>
      </c>
      <c r="E145" s="13">
        <v>2.5999999999999999E-3</v>
      </c>
      <c r="F145" s="16">
        <v>6206284</v>
      </c>
      <c r="G145" s="12">
        <v>1.6E-2</v>
      </c>
      <c r="I145"/>
      <c r="J145"/>
      <c r="K145"/>
    </row>
    <row r="146" spans="1:11" x14ac:dyDescent="0.25">
      <c r="A146" s="10">
        <v>2008</v>
      </c>
      <c r="B146" s="10" t="s">
        <v>14</v>
      </c>
      <c r="C146" s="11">
        <v>51491.4</v>
      </c>
      <c r="D146" s="11">
        <v>160.30000000000001</v>
      </c>
      <c r="E146" s="13">
        <v>3.0999999999999999E-3</v>
      </c>
      <c r="F146" s="16">
        <v>24519467</v>
      </c>
      <c r="G146" s="12">
        <v>7.5999999999999998E-2</v>
      </c>
      <c r="I146"/>
      <c r="J146"/>
      <c r="K146"/>
    </row>
    <row r="147" spans="1:11" x14ac:dyDescent="0.25">
      <c r="A147" s="10">
        <v>2008</v>
      </c>
      <c r="B147" s="10" t="s">
        <v>15</v>
      </c>
      <c r="C147" s="11">
        <v>34577.9</v>
      </c>
      <c r="D147" s="11">
        <v>13</v>
      </c>
      <c r="E147" s="13">
        <v>4.0000000000000002E-4</v>
      </c>
      <c r="F147" s="16">
        <v>10749545</v>
      </c>
      <c r="G147" s="12">
        <v>4.0000000000000001E-3</v>
      </c>
      <c r="I147"/>
      <c r="J147"/>
      <c r="K147"/>
    </row>
    <row r="148" spans="1:11" x14ac:dyDescent="0.25">
      <c r="A148" s="10">
        <v>2008</v>
      </c>
      <c r="B148" s="10" t="s">
        <v>16</v>
      </c>
      <c r="C148" s="11">
        <v>10603.3</v>
      </c>
      <c r="D148" s="11">
        <v>53</v>
      </c>
      <c r="E148" s="13">
        <v>5.0000000000000001E-3</v>
      </c>
      <c r="F148" s="16">
        <v>3015658</v>
      </c>
      <c r="G148" s="12">
        <v>1.4999999999999999E-2</v>
      </c>
      <c r="I148"/>
      <c r="J148"/>
      <c r="K148"/>
    </row>
    <row r="149" spans="1:11" x14ac:dyDescent="0.25">
      <c r="A149" s="10">
        <v>2008</v>
      </c>
      <c r="B149" s="10" t="s">
        <v>17</v>
      </c>
      <c r="C149" s="11">
        <v>5969.5</v>
      </c>
      <c r="D149" s="11">
        <v>80.8</v>
      </c>
      <c r="E149" s="13">
        <v>1.35E-2</v>
      </c>
      <c r="F149" s="16">
        <v>1762950</v>
      </c>
      <c r="G149" s="12">
        <v>2.4E-2</v>
      </c>
      <c r="I149"/>
      <c r="J149"/>
      <c r="K149"/>
    </row>
    <row r="150" spans="1:11" x14ac:dyDescent="0.25">
      <c r="A150" s="10">
        <v>2008</v>
      </c>
      <c r="B150" s="10" t="s">
        <v>18</v>
      </c>
      <c r="C150" s="11">
        <v>7353</v>
      </c>
      <c r="D150" s="11">
        <v>15</v>
      </c>
      <c r="E150" s="13">
        <v>2E-3</v>
      </c>
      <c r="F150" s="16">
        <v>723707</v>
      </c>
      <c r="G150" s="12">
        <v>1E-3</v>
      </c>
      <c r="I150"/>
      <c r="J150"/>
      <c r="K150"/>
    </row>
    <row r="151" spans="1:11" x14ac:dyDescent="0.25">
      <c r="A151" s="10">
        <v>2008</v>
      </c>
      <c r="B151" s="10" t="s">
        <v>19</v>
      </c>
      <c r="C151" s="11">
        <v>6503.5</v>
      </c>
      <c r="D151" s="11">
        <v>23.9</v>
      </c>
      <c r="E151" s="13">
        <v>3.7000000000000002E-3</v>
      </c>
      <c r="F151" s="16">
        <v>2551898</v>
      </c>
      <c r="G151" s="12">
        <v>8.9999999999999993E-3</v>
      </c>
      <c r="I151"/>
      <c r="J151"/>
      <c r="K151"/>
    </row>
    <row r="152" spans="1:11" x14ac:dyDescent="0.25">
      <c r="A152" s="10">
        <v>2008</v>
      </c>
      <c r="B152" s="10" t="s">
        <v>37</v>
      </c>
      <c r="C152" s="11">
        <v>31</v>
      </c>
      <c r="D152" s="11">
        <v>0</v>
      </c>
      <c r="E152" s="13">
        <v>0</v>
      </c>
      <c r="F152" s="16">
        <v>599364</v>
      </c>
      <c r="G152" s="12">
        <v>0</v>
      </c>
      <c r="I152"/>
      <c r="J152"/>
      <c r="K152"/>
    </row>
    <row r="153" spans="1:11" x14ac:dyDescent="0.25">
      <c r="A153" s="10">
        <v>2007</v>
      </c>
      <c r="B153" s="10" t="s">
        <v>11</v>
      </c>
      <c r="C153" s="11">
        <v>3631</v>
      </c>
      <c r="D153" s="11">
        <v>16</v>
      </c>
      <c r="E153" s="13">
        <v>4.4000000000000003E-3</v>
      </c>
      <c r="F153" s="16">
        <v>788636</v>
      </c>
      <c r="G153" s="12">
        <v>3.0000000000000001E-3</v>
      </c>
      <c r="I153"/>
      <c r="J153"/>
      <c r="K153"/>
    </row>
    <row r="154" spans="1:11" x14ac:dyDescent="0.25">
      <c r="A154" s="10">
        <v>2007</v>
      </c>
      <c r="B154" s="10" t="s">
        <v>12</v>
      </c>
      <c r="C154" s="11">
        <v>54983</v>
      </c>
      <c r="D154" s="11">
        <v>270</v>
      </c>
      <c r="E154" s="13">
        <v>4.8999999999999998E-3</v>
      </c>
      <c r="F154" s="16">
        <v>9772004</v>
      </c>
      <c r="G154" s="12">
        <v>4.8000000000000001E-2</v>
      </c>
      <c r="I154"/>
      <c r="J154"/>
      <c r="K154"/>
    </row>
    <row r="155" spans="1:11" x14ac:dyDescent="0.25">
      <c r="A155" s="10">
        <v>2007</v>
      </c>
      <c r="B155" s="10" t="s">
        <v>13</v>
      </c>
      <c r="C155" s="11">
        <v>38255.4</v>
      </c>
      <c r="D155" s="11">
        <v>120</v>
      </c>
      <c r="E155" s="13">
        <v>3.0999999999999999E-3</v>
      </c>
      <c r="F155" s="16">
        <v>8473113</v>
      </c>
      <c r="G155" s="12">
        <v>2.7E-2</v>
      </c>
      <c r="I155"/>
      <c r="J155"/>
      <c r="K155"/>
    </row>
    <row r="156" spans="1:11" x14ac:dyDescent="0.25">
      <c r="A156" s="10">
        <v>2007</v>
      </c>
      <c r="B156" s="10" t="s">
        <v>14</v>
      </c>
      <c r="C156" s="11">
        <v>52569</v>
      </c>
      <c r="D156" s="11">
        <v>172</v>
      </c>
      <c r="E156" s="13">
        <v>3.3E-3</v>
      </c>
      <c r="F156" s="16">
        <v>26492931</v>
      </c>
      <c r="G156" s="12">
        <v>8.6999999999999994E-2</v>
      </c>
      <c r="I156"/>
      <c r="J156"/>
      <c r="K156"/>
    </row>
    <row r="157" spans="1:11" x14ac:dyDescent="0.25">
      <c r="A157" s="10">
        <v>2007</v>
      </c>
      <c r="B157" s="10" t="s">
        <v>15</v>
      </c>
      <c r="C157" s="11">
        <v>26277</v>
      </c>
      <c r="D157" s="11">
        <v>63</v>
      </c>
      <c r="E157" s="13">
        <v>2.3999999999999998E-3</v>
      </c>
      <c r="F157" s="16">
        <v>9248956</v>
      </c>
      <c r="G157" s="12">
        <v>2.1999999999999999E-2</v>
      </c>
      <c r="I157"/>
      <c r="J157"/>
      <c r="K157"/>
    </row>
    <row r="158" spans="1:11" x14ac:dyDescent="0.25">
      <c r="A158" s="10">
        <v>2007</v>
      </c>
      <c r="B158" s="10" t="s">
        <v>16</v>
      </c>
      <c r="C158" s="11">
        <v>10193</v>
      </c>
      <c r="D158" s="11">
        <v>70</v>
      </c>
      <c r="E158" s="13">
        <v>6.8999999999999999E-3</v>
      </c>
      <c r="F158" s="16">
        <v>2828402</v>
      </c>
      <c r="G158" s="12">
        <v>1.9E-2</v>
      </c>
      <c r="I158"/>
      <c r="J158"/>
      <c r="K158"/>
    </row>
    <row r="159" spans="1:11" x14ac:dyDescent="0.25">
      <c r="A159" s="10">
        <v>2007</v>
      </c>
      <c r="B159" s="10" t="s">
        <v>17</v>
      </c>
      <c r="C159" s="11">
        <v>4017</v>
      </c>
      <c r="D159" s="11">
        <v>34</v>
      </c>
      <c r="E159" s="13">
        <v>8.5000000000000006E-3</v>
      </c>
      <c r="F159" s="16">
        <v>1416121</v>
      </c>
      <c r="G159" s="12">
        <v>1.2E-2</v>
      </c>
      <c r="I159"/>
      <c r="J159"/>
      <c r="K159"/>
    </row>
    <row r="160" spans="1:11" x14ac:dyDescent="0.25">
      <c r="A160" s="10">
        <v>2007</v>
      </c>
      <c r="B160" s="10" t="s">
        <v>18</v>
      </c>
      <c r="C160" s="11">
        <v>7158</v>
      </c>
      <c r="D160" s="11">
        <v>5</v>
      </c>
      <c r="E160" s="13">
        <v>6.9999999999999999E-4</v>
      </c>
      <c r="F160" s="16">
        <v>550884</v>
      </c>
      <c r="G160" s="12">
        <v>0</v>
      </c>
      <c r="I160"/>
      <c r="J160"/>
      <c r="K160"/>
    </row>
    <row r="161" spans="1:11" x14ac:dyDescent="0.25">
      <c r="A161" s="10">
        <v>2007</v>
      </c>
      <c r="B161" s="10" t="s">
        <v>19</v>
      </c>
      <c r="C161" s="11">
        <v>6420</v>
      </c>
      <c r="D161" s="11">
        <v>4</v>
      </c>
      <c r="E161" s="13">
        <v>5.9999999999999995E-4</v>
      </c>
      <c r="F161" s="16">
        <v>2720028</v>
      </c>
      <c r="G161" s="12">
        <v>2E-3</v>
      </c>
      <c r="I161"/>
      <c r="J161"/>
      <c r="K161"/>
    </row>
    <row r="162" spans="1:11" x14ac:dyDescent="0.25">
      <c r="A162" s="10">
        <v>2007</v>
      </c>
      <c r="B162" s="10" t="s">
        <v>37</v>
      </c>
      <c r="C162" s="11">
        <v>124</v>
      </c>
      <c r="D162" s="11">
        <v>0</v>
      </c>
      <c r="E162" s="13">
        <v>0</v>
      </c>
      <c r="F162" s="16">
        <v>578425</v>
      </c>
      <c r="G162" s="12">
        <v>0</v>
      </c>
      <c r="I162"/>
      <c r="J162"/>
      <c r="K162"/>
    </row>
    <row r="163" spans="1:11" x14ac:dyDescent="0.25">
      <c r="A163" s="10">
        <v>2006</v>
      </c>
      <c r="B163" s="10" t="s">
        <v>11</v>
      </c>
      <c r="C163" s="11">
        <v>2080</v>
      </c>
      <c r="D163" s="11">
        <v>4</v>
      </c>
      <c r="E163" s="13">
        <v>1.9E-3</v>
      </c>
      <c r="F163" s="16">
        <v>829578</v>
      </c>
      <c r="G163" s="12">
        <v>2E-3</v>
      </c>
      <c r="I163"/>
      <c r="J163"/>
      <c r="K163"/>
    </row>
    <row r="164" spans="1:11" x14ac:dyDescent="0.25">
      <c r="A164" s="10">
        <v>2006</v>
      </c>
      <c r="B164" s="10" t="s">
        <v>12</v>
      </c>
      <c r="C164" s="11">
        <v>66765</v>
      </c>
      <c r="D164" s="11">
        <v>301</v>
      </c>
      <c r="E164" s="13">
        <v>4.4999999999999997E-3</v>
      </c>
      <c r="F164" s="16">
        <v>12004728</v>
      </c>
      <c r="G164" s="12">
        <v>5.3999999999999999E-2</v>
      </c>
      <c r="I164"/>
      <c r="J164"/>
      <c r="K164"/>
    </row>
    <row r="165" spans="1:11" x14ac:dyDescent="0.25">
      <c r="A165" s="10">
        <v>2006</v>
      </c>
      <c r="B165" s="10" t="s">
        <v>13</v>
      </c>
      <c r="C165" s="11">
        <v>46138</v>
      </c>
      <c r="D165" s="11">
        <v>125.7</v>
      </c>
      <c r="E165" s="13">
        <v>2.7000000000000001E-3</v>
      </c>
      <c r="F165" s="16">
        <v>10492400</v>
      </c>
      <c r="G165" s="12">
        <v>2.9000000000000001E-2</v>
      </c>
      <c r="I165"/>
      <c r="J165"/>
      <c r="K165"/>
    </row>
    <row r="166" spans="1:11" x14ac:dyDescent="0.25">
      <c r="A166" s="10">
        <v>2006</v>
      </c>
      <c r="B166" s="10" t="s">
        <v>14</v>
      </c>
      <c r="C166" s="11">
        <v>47116</v>
      </c>
      <c r="D166" s="11">
        <v>96</v>
      </c>
      <c r="E166" s="13">
        <v>2E-3</v>
      </c>
      <c r="F166" s="16">
        <v>25714105</v>
      </c>
      <c r="G166" s="12">
        <v>5.1999999999999998E-2</v>
      </c>
      <c r="I166"/>
      <c r="J166"/>
      <c r="K166"/>
    </row>
    <row r="167" spans="1:11" x14ac:dyDescent="0.25">
      <c r="A167" s="10">
        <v>2006</v>
      </c>
      <c r="B167" s="10" t="s">
        <v>15</v>
      </c>
      <c r="C167" s="11">
        <v>27901</v>
      </c>
      <c r="D167" s="11">
        <v>43</v>
      </c>
      <c r="E167" s="13">
        <v>1.5E-3</v>
      </c>
      <c r="F167" s="16">
        <v>10791439</v>
      </c>
      <c r="G167" s="12">
        <v>1.7000000000000001E-2</v>
      </c>
      <c r="I167"/>
      <c r="J167"/>
      <c r="K167"/>
    </row>
    <row r="168" spans="1:11" x14ac:dyDescent="0.25">
      <c r="A168" s="10">
        <v>2006</v>
      </c>
      <c r="B168" s="10" t="s">
        <v>16</v>
      </c>
      <c r="C168" s="11">
        <v>10049</v>
      </c>
      <c r="D168" s="11">
        <v>63</v>
      </c>
      <c r="E168" s="13">
        <v>6.3E-3</v>
      </c>
      <c r="F168" s="16">
        <v>3332313</v>
      </c>
      <c r="G168" s="12">
        <v>2.1000000000000001E-2</v>
      </c>
      <c r="I168"/>
      <c r="J168"/>
      <c r="K168"/>
    </row>
    <row r="169" spans="1:11" x14ac:dyDescent="0.25">
      <c r="A169" s="10">
        <v>2006</v>
      </c>
      <c r="B169" s="10" t="s">
        <v>17</v>
      </c>
      <c r="C169" s="11">
        <v>2430</v>
      </c>
      <c r="D169" s="11">
        <v>11</v>
      </c>
      <c r="E169" s="13">
        <v>4.4999999999999997E-3</v>
      </c>
      <c r="F169" s="16">
        <v>1590367</v>
      </c>
      <c r="G169" s="12">
        <v>7.0000000000000001E-3</v>
      </c>
      <c r="I169"/>
      <c r="J169"/>
      <c r="K169"/>
    </row>
    <row r="170" spans="1:11" x14ac:dyDescent="0.25">
      <c r="A170" s="10">
        <v>2006</v>
      </c>
      <c r="B170" s="10" t="s">
        <v>18</v>
      </c>
      <c r="C170" s="11">
        <v>5785</v>
      </c>
      <c r="D170" s="11">
        <v>16</v>
      </c>
      <c r="E170" s="13">
        <v>2.8E-3</v>
      </c>
      <c r="F170" s="16">
        <v>492874</v>
      </c>
      <c r="G170" s="12">
        <v>1E-3</v>
      </c>
      <c r="I170"/>
      <c r="J170"/>
      <c r="K170"/>
    </row>
    <row r="171" spans="1:11" x14ac:dyDescent="0.25">
      <c r="A171" s="10">
        <v>2006</v>
      </c>
      <c r="B171" s="10" t="s">
        <v>19</v>
      </c>
      <c r="C171" s="11">
        <v>3803</v>
      </c>
      <c r="D171" s="11">
        <v>1</v>
      </c>
      <c r="E171" s="13">
        <v>2.9999999999999997E-4</v>
      </c>
      <c r="F171" s="16">
        <v>2367966</v>
      </c>
      <c r="G171" s="12">
        <v>1E-3</v>
      </c>
      <c r="I171"/>
      <c r="J171"/>
      <c r="K171"/>
    </row>
    <row r="172" spans="1:11" x14ac:dyDescent="0.25">
      <c r="A172" s="10">
        <v>2006</v>
      </c>
      <c r="B172" s="10" t="s">
        <v>37</v>
      </c>
      <c r="C172" s="11">
        <v>153</v>
      </c>
      <c r="D172" s="11">
        <v>0</v>
      </c>
      <c r="E172" s="13">
        <v>0</v>
      </c>
      <c r="F172" s="16">
        <v>365692</v>
      </c>
      <c r="G172" s="12">
        <v>0</v>
      </c>
      <c r="I172"/>
      <c r="J172"/>
      <c r="K172"/>
    </row>
    <row r="173" spans="1:11" x14ac:dyDescent="0.25">
      <c r="A173" s="10">
        <v>2005</v>
      </c>
      <c r="B173" s="10" t="s">
        <v>11</v>
      </c>
      <c r="C173" s="11">
        <v>2870</v>
      </c>
      <c r="D173" s="11">
        <v>24</v>
      </c>
      <c r="E173" s="13">
        <v>8.3999999999999995E-3</v>
      </c>
      <c r="F173" s="16">
        <v>803253</v>
      </c>
      <c r="G173" s="12">
        <v>7.0000000000000001E-3</v>
      </c>
      <c r="I173"/>
      <c r="J173"/>
      <c r="K173"/>
    </row>
    <row r="174" spans="1:11" x14ac:dyDescent="0.25">
      <c r="A174" s="10">
        <v>2005</v>
      </c>
      <c r="B174" s="10" t="s">
        <v>12</v>
      </c>
      <c r="C174" s="11">
        <v>74301</v>
      </c>
      <c r="D174" s="11">
        <v>256</v>
      </c>
      <c r="E174" s="13">
        <v>3.3999999999999998E-3</v>
      </c>
      <c r="F174" s="16">
        <v>12331452</v>
      </c>
      <c r="G174" s="12">
        <v>4.2000000000000003E-2</v>
      </c>
      <c r="I174"/>
      <c r="J174"/>
      <c r="K174"/>
    </row>
    <row r="175" spans="1:11" x14ac:dyDescent="0.25">
      <c r="A175" s="10">
        <v>2005</v>
      </c>
      <c r="B175" s="10" t="s">
        <v>13</v>
      </c>
      <c r="C175" s="11">
        <v>40662.6</v>
      </c>
      <c r="D175" s="11">
        <v>180</v>
      </c>
      <c r="E175" s="13">
        <v>4.4000000000000003E-3</v>
      </c>
      <c r="F175" s="16">
        <v>10625098</v>
      </c>
      <c r="G175" s="12">
        <v>4.7E-2</v>
      </c>
      <c r="I175"/>
      <c r="J175"/>
      <c r="K175"/>
    </row>
    <row r="176" spans="1:11" x14ac:dyDescent="0.25">
      <c r="A176" s="10">
        <v>2005</v>
      </c>
      <c r="B176" s="10" t="s">
        <v>14</v>
      </c>
      <c r="C176" s="11">
        <v>46834</v>
      </c>
      <c r="D176" s="11">
        <v>173</v>
      </c>
      <c r="E176" s="13">
        <v>3.7000000000000002E-3</v>
      </c>
      <c r="F176" s="16">
        <v>26033147</v>
      </c>
      <c r="G176" s="12">
        <v>9.6000000000000002E-2</v>
      </c>
      <c r="I176"/>
      <c r="J176"/>
      <c r="K176"/>
    </row>
    <row r="177" spans="1:11" x14ac:dyDescent="0.25">
      <c r="A177" s="10">
        <v>2005</v>
      </c>
      <c r="B177" s="10" t="s">
        <v>15</v>
      </c>
      <c r="C177" s="11">
        <v>33174</v>
      </c>
      <c r="D177" s="11">
        <v>81</v>
      </c>
      <c r="E177" s="13">
        <v>2.3999999999999998E-3</v>
      </c>
      <c r="F177" s="16">
        <v>13170957</v>
      </c>
      <c r="G177" s="12">
        <v>3.2000000000000001E-2</v>
      </c>
      <c r="I177"/>
      <c r="J177"/>
      <c r="K177"/>
    </row>
    <row r="178" spans="1:11" x14ac:dyDescent="0.25">
      <c r="A178" s="10">
        <v>2005</v>
      </c>
      <c r="B178" s="10" t="s">
        <v>16</v>
      </c>
      <c r="C178" s="11">
        <v>10096</v>
      </c>
      <c r="D178" s="11">
        <v>97</v>
      </c>
      <c r="E178" s="13">
        <v>9.5999999999999992E-3</v>
      </c>
      <c r="F178" s="16">
        <v>3403798</v>
      </c>
      <c r="G178" s="12">
        <v>3.3000000000000002E-2</v>
      </c>
      <c r="I178"/>
      <c r="J178"/>
      <c r="K178"/>
    </row>
    <row r="179" spans="1:11" x14ac:dyDescent="0.25">
      <c r="A179" s="10">
        <v>2005</v>
      </c>
      <c r="B179" s="10" t="s">
        <v>17</v>
      </c>
      <c r="C179" s="11">
        <v>5742</v>
      </c>
      <c r="D179" s="11">
        <v>39</v>
      </c>
      <c r="E179" s="13">
        <v>6.7999999999999996E-3</v>
      </c>
      <c r="F179" s="16">
        <v>1974870</v>
      </c>
      <c r="G179" s="12">
        <v>1.2999999999999999E-2</v>
      </c>
      <c r="I179"/>
      <c r="J179"/>
      <c r="K179"/>
    </row>
    <row r="180" spans="1:11" x14ac:dyDescent="0.25">
      <c r="A180" s="10">
        <v>2005</v>
      </c>
      <c r="B180" s="10" t="s">
        <v>18</v>
      </c>
      <c r="C180" s="11">
        <v>6172</v>
      </c>
      <c r="D180" s="11">
        <v>19</v>
      </c>
      <c r="E180" s="13">
        <v>3.0999999999999999E-3</v>
      </c>
      <c r="F180" s="16">
        <v>533530</v>
      </c>
      <c r="G180" s="12">
        <v>2E-3</v>
      </c>
      <c r="I180"/>
      <c r="J180"/>
      <c r="K180"/>
    </row>
    <row r="181" spans="1:11" x14ac:dyDescent="0.25">
      <c r="A181" s="10">
        <v>2005</v>
      </c>
      <c r="B181" s="10" t="s">
        <v>19</v>
      </c>
      <c r="C181" s="11">
        <v>4746</v>
      </c>
      <c r="D181" s="11">
        <v>0</v>
      </c>
      <c r="E181" s="13">
        <v>0</v>
      </c>
      <c r="F181" s="16">
        <v>2577874</v>
      </c>
      <c r="G181" s="12">
        <v>0</v>
      </c>
      <c r="I181"/>
      <c r="J181"/>
      <c r="K181"/>
    </row>
    <row r="182" spans="1:11" x14ac:dyDescent="0.25">
      <c r="A182" s="10">
        <v>2005</v>
      </c>
      <c r="B182" s="10" t="s">
        <v>37</v>
      </c>
      <c r="C182" s="11">
        <v>0</v>
      </c>
      <c r="D182" s="11">
        <v>0</v>
      </c>
      <c r="E182" s="13">
        <v>0</v>
      </c>
      <c r="F182" s="16">
        <v>369299</v>
      </c>
      <c r="G182" s="12">
        <v>0</v>
      </c>
      <c r="I182"/>
      <c r="J182"/>
      <c r="K182"/>
    </row>
    <row r="183" spans="1:11" x14ac:dyDescent="0.25">
      <c r="A183" s="10">
        <v>2004</v>
      </c>
      <c r="B183" s="10" t="s">
        <v>11</v>
      </c>
      <c r="C183" s="11">
        <v>2414</v>
      </c>
      <c r="D183" s="11">
        <v>0</v>
      </c>
      <c r="E183" s="13">
        <v>0</v>
      </c>
      <c r="F183" s="16">
        <v>884010</v>
      </c>
      <c r="G183" s="12">
        <v>0</v>
      </c>
      <c r="I183"/>
      <c r="J183"/>
      <c r="K183"/>
    </row>
    <row r="184" spans="1:11" x14ac:dyDescent="0.25">
      <c r="A184" s="10">
        <v>2004</v>
      </c>
      <c r="B184" s="10" t="s">
        <v>12</v>
      </c>
      <c r="C184" s="11">
        <v>72856</v>
      </c>
      <c r="D184" s="11">
        <v>326</v>
      </c>
      <c r="E184" s="13">
        <v>4.4999999999999997E-3</v>
      </c>
      <c r="F184" s="16">
        <v>12162297</v>
      </c>
      <c r="G184" s="12">
        <v>5.3999999999999999E-2</v>
      </c>
      <c r="I184"/>
      <c r="J184"/>
      <c r="K184"/>
    </row>
    <row r="185" spans="1:11" x14ac:dyDescent="0.25">
      <c r="A185" s="10">
        <v>2004</v>
      </c>
      <c r="B185" s="10" t="s">
        <v>13</v>
      </c>
      <c r="C185" s="11">
        <v>31617.3</v>
      </c>
      <c r="D185" s="11">
        <v>97</v>
      </c>
      <c r="E185" s="13">
        <v>3.0999999999999999E-3</v>
      </c>
      <c r="F185" s="16">
        <v>10234319</v>
      </c>
      <c r="G185" s="12">
        <v>3.1E-2</v>
      </c>
      <c r="I185"/>
      <c r="J185"/>
      <c r="K185"/>
    </row>
    <row r="186" spans="1:11" x14ac:dyDescent="0.25">
      <c r="A186" s="10">
        <v>2004</v>
      </c>
      <c r="B186" s="10" t="s">
        <v>14</v>
      </c>
      <c r="C186" s="11">
        <v>41267</v>
      </c>
      <c r="D186" s="11">
        <v>153</v>
      </c>
      <c r="E186" s="13">
        <v>3.7000000000000002E-3</v>
      </c>
      <c r="F186" s="16">
        <v>25166962</v>
      </c>
      <c r="G186" s="12">
        <v>9.2999999999999999E-2</v>
      </c>
      <c r="I186"/>
      <c r="J186"/>
      <c r="K186"/>
    </row>
    <row r="187" spans="1:11" x14ac:dyDescent="0.25">
      <c r="A187" s="10">
        <v>2004</v>
      </c>
      <c r="B187" s="10" t="s">
        <v>15</v>
      </c>
      <c r="C187" s="11">
        <v>34103</v>
      </c>
      <c r="D187" s="11">
        <v>52</v>
      </c>
      <c r="E187" s="13">
        <v>1.5E-3</v>
      </c>
      <c r="F187" s="16">
        <v>15460009</v>
      </c>
      <c r="G187" s="12">
        <v>2.4E-2</v>
      </c>
      <c r="I187"/>
      <c r="J187"/>
      <c r="K187"/>
    </row>
    <row r="188" spans="1:11" x14ac:dyDescent="0.25">
      <c r="A188" s="10">
        <v>2004</v>
      </c>
      <c r="B188" s="10" t="s">
        <v>16</v>
      </c>
      <c r="C188" s="11">
        <v>9320</v>
      </c>
      <c r="D188" s="11">
        <v>120</v>
      </c>
      <c r="E188" s="13">
        <v>1.29E-2</v>
      </c>
      <c r="F188" s="16">
        <v>3561298</v>
      </c>
      <c r="G188" s="12">
        <v>4.5999999999999999E-2</v>
      </c>
      <c r="I188"/>
      <c r="J188"/>
      <c r="K188"/>
    </row>
    <row r="189" spans="1:11" x14ac:dyDescent="0.25">
      <c r="A189" s="10">
        <v>2004</v>
      </c>
      <c r="B189" s="10" t="s">
        <v>17</v>
      </c>
      <c r="C189" s="11">
        <v>9927</v>
      </c>
      <c r="D189" s="11">
        <v>68</v>
      </c>
      <c r="E189" s="13">
        <v>6.8999999999999999E-3</v>
      </c>
      <c r="F189" s="16">
        <v>2719072</v>
      </c>
      <c r="G189" s="12">
        <v>1.9E-2</v>
      </c>
      <c r="I189"/>
      <c r="J189"/>
      <c r="K189"/>
    </row>
    <row r="190" spans="1:11" x14ac:dyDescent="0.25">
      <c r="A190" s="10">
        <v>2004</v>
      </c>
      <c r="B190" s="10" t="s">
        <v>18</v>
      </c>
      <c r="C190" s="11">
        <v>6840</v>
      </c>
      <c r="D190" s="11">
        <v>27</v>
      </c>
      <c r="E190" s="13">
        <v>3.8999999999999998E-3</v>
      </c>
      <c r="F190" s="16">
        <v>954256</v>
      </c>
      <c r="G190" s="12">
        <v>4.0000000000000001E-3</v>
      </c>
      <c r="I190"/>
      <c r="J190"/>
      <c r="K190"/>
    </row>
    <row r="191" spans="1:11" x14ac:dyDescent="0.25">
      <c r="A191" s="10">
        <v>2004</v>
      </c>
      <c r="B191" s="10" t="s">
        <v>19</v>
      </c>
      <c r="C191" s="11">
        <v>2615</v>
      </c>
      <c r="D191" s="11">
        <v>8</v>
      </c>
      <c r="E191" s="13">
        <v>3.0999999999999999E-3</v>
      </c>
      <c r="F191" s="16">
        <v>1655073</v>
      </c>
      <c r="G191" s="12">
        <v>5.0000000000000001E-3</v>
      </c>
      <c r="I191"/>
      <c r="J191"/>
      <c r="K191"/>
    </row>
    <row r="192" spans="1:11" x14ac:dyDescent="0.25">
      <c r="A192" s="10">
        <v>2004</v>
      </c>
      <c r="B192" s="10" t="s">
        <v>37</v>
      </c>
      <c r="C192" s="11">
        <v>10</v>
      </c>
      <c r="D192" s="11">
        <v>0</v>
      </c>
      <c r="E192" s="13">
        <v>0</v>
      </c>
      <c r="F192" s="16">
        <v>313911</v>
      </c>
      <c r="G192" s="12">
        <v>0</v>
      </c>
      <c r="I192"/>
      <c r="J192"/>
      <c r="K192"/>
    </row>
    <row r="193" spans="1:11" x14ac:dyDescent="0.25">
      <c r="A193" s="10">
        <v>2003</v>
      </c>
      <c r="B193" s="10" t="s">
        <v>11</v>
      </c>
      <c r="C193" s="11">
        <v>2175</v>
      </c>
      <c r="D193" s="11">
        <v>6</v>
      </c>
      <c r="E193" s="13">
        <v>2.8E-3</v>
      </c>
      <c r="F193" s="16">
        <v>818638</v>
      </c>
      <c r="G193" s="12">
        <v>2E-3</v>
      </c>
      <c r="I193"/>
      <c r="J193"/>
      <c r="K193"/>
    </row>
    <row r="194" spans="1:11" x14ac:dyDescent="0.25">
      <c r="A194" s="10">
        <v>2003</v>
      </c>
      <c r="B194" s="10" t="s">
        <v>12</v>
      </c>
      <c r="C194" s="11">
        <v>65672</v>
      </c>
      <c r="D194" s="11">
        <v>242</v>
      </c>
      <c r="E194" s="13">
        <v>3.7000000000000002E-3</v>
      </c>
      <c r="F194" s="16">
        <v>11788829</v>
      </c>
      <c r="G194" s="12">
        <v>4.2999999999999997E-2</v>
      </c>
      <c r="I194"/>
      <c r="J194"/>
      <c r="K194"/>
    </row>
    <row r="195" spans="1:11" x14ac:dyDescent="0.25">
      <c r="A195" s="10">
        <v>2003</v>
      </c>
      <c r="B195" s="10" t="s">
        <v>13</v>
      </c>
      <c r="C195" s="11">
        <v>26270.799999999999</v>
      </c>
      <c r="D195" s="11">
        <v>91</v>
      </c>
      <c r="E195" s="13">
        <v>3.5000000000000001E-3</v>
      </c>
      <c r="F195" s="16">
        <v>8411961</v>
      </c>
      <c r="G195" s="12">
        <v>2.9000000000000001E-2</v>
      </c>
      <c r="I195"/>
      <c r="J195"/>
      <c r="K195"/>
    </row>
    <row r="196" spans="1:11" x14ac:dyDescent="0.25">
      <c r="A196" s="10">
        <v>2003</v>
      </c>
      <c r="B196" s="10" t="s">
        <v>14</v>
      </c>
      <c r="C196" s="11">
        <v>37873</v>
      </c>
      <c r="D196" s="11">
        <v>227</v>
      </c>
      <c r="E196" s="13">
        <v>6.0000000000000001E-3</v>
      </c>
      <c r="F196" s="16">
        <v>22754421</v>
      </c>
      <c r="G196" s="12">
        <v>0.13600000000000001</v>
      </c>
      <c r="I196"/>
      <c r="J196"/>
      <c r="K196"/>
    </row>
    <row r="197" spans="1:11" x14ac:dyDescent="0.25">
      <c r="A197" s="10">
        <v>2003</v>
      </c>
      <c r="B197" s="10" t="s">
        <v>15</v>
      </c>
      <c r="C197" s="11">
        <v>37588</v>
      </c>
      <c r="D197" s="11">
        <v>104</v>
      </c>
      <c r="E197" s="13">
        <v>2.8E-3</v>
      </c>
      <c r="F197" s="16">
        <v>17223398</v>
      </c>
      <c r="G197" s="12">
        <v>4.8000000000000001E-2</v>
      </c>
      <c r="I197"/>
      <c r="J197"/>
      <c r="K197"/>
    </row>
    <row r="198" spans="1:11" x14ac:dyDescent="0.25">
      <c r="A198" s="10">
        <v>2003</v>
      </c>
      <c r="B198" s="10" t="s">
        <v>16</v>
      </c>
      <c r="C198" s="11">
        <v>14335</v>
      </c>
      <c r="D198" s="11">
        <v>145</v>
      </c>
      <c r="E198" s="13">
        <v>1.01E-2</v>
      </c>
      <c r="F198" s="16">
        <v>5023643</v>
      </c>
      <c r="G198" s="12">
        <v>5.0999999999999997E-2</v>
      </c>
      <c r="I198"/>
      <c r="J198"/>
      <c r="K198"/>
    </row>
    <row r="199" spans="1:11" x14ac:dyDescent="0.25">
      <c r="A199" s="10">
        <v>2003</v>
      </c>
      <c r="B199" s="10" t="s">
        <v>17</v>
      </c>
      <c r="C199" s="11">
        <v>13606</v>
      </c>
      <c r="D199" s="11">
        <v>66</v>
      </c>
      <c r="E199" s="13">
        <v>4.8999999999999998E-3</v>
      </c>
      <c r="F199" s="16">
        <v>3862941</v>
      </c>
      <c r="G199" s="12">
        <v>1.9E-2</v>
      </c>
      <c r="I199"/>
      <c r="J199"/>
      <c r="K199"/>
    </row>
    <row r="200" spans="1:11" x14ac:dyDescent="0.25">
      <c r="A200" s="10">
        <v>2003</v>
      </c>
      <c r="B200" s="10" t="s">
        <v>18</v>
      </c>
      <c r="C200" s="11">
        <v>6943</v>
      </c>
      <c r="D200" s="11">
        <v>20</v>
      </c>
      <c r="E200" s="13">
        <v>2.8999999999999998E-3</v>
      </c>
      <c r="F200" s="16">
        <v>886136</v>
      </c>
      <c r="G200" s="12">
        <v>3.0000000000000001E-3</v>
      </c>
      <c r="I200"/>
      <c r="J200"/>
      <c r="K200"/>
    </row>
    <row r="201" spans="1:11" x14ac:dyDescent="0.25">
      <c r="A201" s="10">
        <v>2003</v>
      </c>
      <c r="B201" s="10" t="s">
        <v>19</v>
      </c>
      <c r="C201" s="11">
        <v>3399</v>
      </c>
      <c r="D201" s="11">
        <v>2</v>
      </c>
      <c r="E201" s="13">
        <v>5.9999999999999995E-4</v>
      </c>
      <c r="F201" s="16">
        <v>1955919</v>
      </c>
      <c r="G201" s="12">
        <v>1E-3</v>
      </c>
      <c r="I201"/>
      <c r="J201"/>
      <c r="K201"/>
    </row>
    <row r="202" spans="1:11" x14ac:dyDescent="0.25">
      <c r="A202" s="10">
        <v>2003</v>
      </c>
      <c r="B202" s="10" t="s">
        <v>37</v>
      </c>
      <c r="C202" s="11">
        <v>20</v>
      </c>
      <c r="D202" s="11">
        <v>0</v>
      </c>
      <c r="E202" s="13">
        <v>0</v>
      </c>
      <c r="F202" s="16">
        <v>414660</v>
      </c>
      <c r="G202" s="12">
        <v>0</v>
      </c>
      <c r="I202"/>
      <c r="J202"/>
      <c r="K202"/>
    </row>
    <row r="203" spans="1:11" x14ac:dyDescent="0.25">
      <c r="A203" s="10">
        <v>2002</v>
      </c>
      <c r="B203" s="10" t="s">
        <v>11</v>
      </c>
      <c r="C203" s="11">
        <v>2658</v>
      </c>
      <c r="D203" s="11">
        <v>16</v>
      </c>
      <c r="E203" s="13">
        <v>6.0000000000000001E-3</v>
      </c>
      <c r="F203" s="16">
        <v>851120</v>
      </c>
      <c r="G203" s="12">
        <v>5.0000000000000001E-3</v>
      </c>
      <c r="I203"/>
      <c r="J203"/>
      <c r="K203"/>
    </row>
    <row r="204" spans="1:11" x14ac:dyDescent="0.25">
      <c r="A204" s="10">
        <v>2002</v>
      </c>
      <c r="B204" s="10" t="s">
        <v>12</v>
      </c>
      <c r="C204" s="11">
        <v>64871</v>
      </c>
      <c r="D204" s="11">
        <v>187</v>
      </c>
      <c r="E204" s="13">
        <v>2.8999999999999998E-3</v>
      </c>
      <c r="F204" s="16">
        <v>12073423</v>
      </c>
      <c r="G204" s="12">
        <v>3.5000000000000003E-2</v>
      </c>
      <c r="I204"/>
      <c r="J204"/>
      <c r="K204"/>
    </row>
    <row r="205" spans="1:11" x14ac:dyDescent="0.25">
      <c r="A205" s="10">
        <v>2002</v>
      </c>
      <c r="B205" s="10" t="s">
        <v>13</v>
      </c>
      <c r="C205" s="11">
        <v>25597</v>
      </c>
      <c r="D205" s="11">
        <v>113</v>
      </c>
      <c r="E205" s="13">
        <v>4.4000000000000003E-3</v>
      </c>
      <c r="F205" s="16">
        <v>8602034</v>
      </c>
      <c r="G205" s="12">
        <v>3.7999999999999999E-2</v>
      </c>
      <c r="I205"/>
      <c r="J205"/>
      <c r="K205"/>
    </row>
    <row r="206" spans="1:11" x14ac:dyDescent="0.25">
      <c r="A206" s="10">
        <v>2002</v>
      </c>
      <c r="B206" s="10" t="s">
        <v>14</v>
      </c>
      <c r="C206" s="11">
        <v>37032</v>
      </c>
      <c r="D206" s="11">
        <v>279</v>
      </c>
      <c r="E206" s="13">
        <v>7.4999999999999997E-3</v>
      </c>
      <c r="F206" s="16">
        <v>23131461</v>
      </c>
      <c r="G206" s="12">
        <v>0.17399999999999999</v>
      </c>
      <c r="I206"/>
      <c r="J206"/>
      <c r="K206"/>
    </row>
    <row r="207" spans="1:11" x14ac:dyDescent="0.25">
      <c r="A207" s="10">
        <v>2002</v>
      </c>
      <c r="B207" s="10" t="s">
        <v>15</v>
      </c>
      <c r="C207" s="11">
        <v>34186.199999999997</v>
      </c>
      <c r="D207" s="11">
        <v>108</v>
      </c>
      <c r="E207" s="13">
        <v>3.2000000000000002E-3</v>
      </c>
      <c r="F207" s="16">
        <v>17313026</v>
      </c>
      <c r="G207" s="12">
        <v>5.5E-2</v>
      </c>
      <c r="I207"/>
      <c r="J207"/>
      <c r="K207"/>
    </row>
    <row r="208" spans="1:11" x14ac:dyDescent="0.25">
      <c r="A208" s="10">
        <v>2002</v>
      </c>
      <c r="B208" s="10" t="s">
        <v>16</v>
      </c>
      <c r="C208" s="11">
        <v>13017</v>
      </c>
      <c r="D208" s="11">
        <v>116</v>
      </c>
      <c r="E208" s="13">
        <v>8.8999999999999999E-3</v>
      </c>
      <c r="F208" s="16">
        <v>5090894</v>
      </c>
      <c r="G208" s="12">
        <v>4.4999999999999998E-2</v>
      </c>
      <c r="I208"/>
      <c r="J208"/>
      <c r="K208"/>
    </row>
    <row r="209" spans="1:11" x14ac:dyDescent="0.25">
      <c r="A209" s="10">
        <v>2002</v>
      </c>
      <c r="B209" s="10" t="s">
        <v>17</v>
      </c>
      <c r="C209" s="11">
        <v>12881</v>
      </c>
      <c r="D209" s="11">
        <v>132</v>
      </c>
      <c r="E209" s="13">
        <v>1.0200000000000001E-2</v>
      </c>
      <c r="F209" s="16">
        <v>4079884</v>
      </c>
      <c r="G209" s="12">
        <v>4.2000000000000003E-2</v>
      </c>
      <c r="I209"/>
      <c r="J209"/>
      <c r="K209"/>
    </row>
    <row r="210" spans="1:11" x14ac:dyDescent="0.25">
      <c r="A210" s="10">
        <v>2002</v>
      </c>
      <c r="B210" s="10" t="s">
        <v>18</v>
      </c>
      <c r="C210" s="11">
        <v>8960</v>
      </c>
      <c r="D210" s="11">
        <v>31</v>
      </c>
      <c r="E210" s="13">
        <v>3.5000000000000001E-3</v>
      </c>
      <c r="F210" s="16">
        <v>1210391</v>
      </c>
      <c r="G210" s="12">
        <v>4.0000000000000001E-3</v>
      </c>
      <c r="I210"/>
      <c r="J210"/>
      <c r="K210"/>
    </row>
    <row r="211" spans="1:11" x14ac:dyDescent="0.25">
      <c r="A211" s="10">
        <v>2002</v>
      </c>
      <c r="B211" s="10" t="s">
        <v>19</v>
      </c>
      <c r="C211" s="11">
        <v>2855</v>
      </c>
      <c r="D211" s="11">
        <v>2</v>
      </c>
      <c r="E211" s="13">
        <v>6.9999999999999999E-4</v>
      </c>
      <c r="F211" s="16">
        <v>1752533</v>
      </c>
      <c r="G211" s="12">
        <v>1E-3</v>
      </c>
      <c r="I211"/>
      <c r="J211"/>
      <c r="K211"/>
    </row>
    <row r="212" spans="1:11" x14ac:dyDescent="0.25">
      <c r="A212" s="10">
        <v>2002</v>
      </c>
      <c r="B212" s="10" t="s">
        <v>37</v>
      </c>
      <c r="C212" s="11">
        <v>24</v>
      </c>
      <c r="D212" s="11">
        <v>0</v>
      </c>
      <c r="E212" s="13">
        <v>0</v>
      </c>
      <c r="F212" s="16">
        <v>555481</v>
      </c>
      <c r="G212" s="12">
        <v>0</v>
      </c>
      <c r="I212"/>
      <c r="J212"/>
      <c r="K212"/>
    </row>
    <row r="213" spans="1:11" x14ac:dyDescent="0.25">
      <c r="A213" s="10">
        <v>2001</v>
      </c>
      <c r="B213" s="10" t="s">
        <v>11</v>
      </c>
      <c r="C213" s="11">
        <v>2509</v>
      </c>
      <c r="D213" s="11">
        <v>12</v>
      </c>
      <c r="E213" s="13">
        <v>4.7999999999999996E-3</v>
      </c>
      <c r="F213" s="16">
        <v>680322</v>
      </c>
      <c r="G213" s="12">
        <v>3.0000000000000001E-3</v>
      </c>
      <c r="I213"/>
      <c r="J213"/>
      <c r="K213"/>
    </row>
    <row r="214" spans="1:11" x14ac:dyDescent="0.25">
      <c r="A214" s="10">
        <v>2001</v>
      </c>
      <c r="B214" s="10" t="s">
        <v>12</v>
      </c>
      <c r="C214" s="11">
        <v>50519</v>
      </c>
      <c r="D214" s="11">
        <v>176</v>
      </c>
      <c r="E214" s="13">
        <v>3.5000000000000001E-3</v>
      </c>
      <c r="F214" s="16">
        <v>10287622</v>
      </c>
      <c r="G214" s="12">
        <v>3.5999999999999997E-2</v>
      </c>
      <c r="I214"/>
      <c r="J214"/>
      <c r="K214"/>
    </row>
    <row r="215" spans="1:11" x14ac:dyDescent="0.25">
      <c r="A215" s="10">
        <v>2001</v>
      </c>
      <c r="B215" s="10" t="s">
        <v>13</v>
      </c>
      <c r="C215" s="11">
        <v>32697.4</v>
      </c>
      <c r="D215" s="11">
        <v>154</v>
      </c>
      <c r="E215" s="13">
        <v>4.7000000000000002E-3</v>
      </c>
      <c r="F215" s="16">
        <v>8403052</v>
      </c>
      <c r="G215" s="12">
        <v>0.04</v>
      </c>
      <c r="I215"/>
      <c r="J215"/>
      <c r="K215"/>
    </row>
    <row r="216" spans="1:11" x14ac:dyDescent="0.25">
      <c r="A216" s="10">
        <v>2001</v>
      </c>
      <c r="B216" s="10" t="s">
        <v>14</v>
      </c>
      <c r="C216" s="11">
        <v>35797</v>
      </c>
      <c r="D216" s="11">
        <v>143</v>
      </c>
      <c r="E216" s="13">
        <v>4.0000000000000001E-3</v>
      </c>
      <c r="F216" s="16">
        <v>21538851</v>
      </c>
      <c r="G216" s="12">
        <v>8.5999999999999993E-2</v>
      </c>
      <c r="I216"/>
      <c r="J216"/>
      <c r="K216"/>
    </row>
    <row r="217" spans="1:11" x14ac:dyDescent="0.25">
      <c r="A217" s="10">
        <v>2001</v>
      </c>
      <c r="B217" s="10" t="s">
        <v>15</v>
      </c>
      <c r="C217" s="11">
        <v>28022</v>
      </c>
      <c r="D217" s="11">
        <v>75</v>
      </c>
      <c r="E217" s="13">
        <v>2.7000000000000001E-3</v>
      </c>
      <c r="F217" s="16">
        <v>16336127</v>
      </c>
      <c r="G217" s="12">
        <v>4.3999999999999997E-2</v>
      </c>
      <c r="I217"/>
      <c r="J217"/>
      <c r="K217"/>
    </row>
    <row r="218" spans="1:11" x14ac:dyDescent="0.25">
      <c r="A218" s="10">
        <v>2001</v>
      </c>
      <c r="B218" s="10" t="s">
        <v>16</v>
      </c>
      <c r="C218" s="11">
        <v>10816</v>
      </c>
      <c r="D218" s="11">
        <v>127</v>
      </c>
      <c r="E218" s="13">
        <v>1.17E-2</v>
      </c>
      <c r="F218" s="16">
        <v>5014581</v>
      </c>
      <c r="G218" s="12">
        <v>5.8999999999999997E-2</v>
      </c>
      <c r="I218"/>
      <c r="J218"/>
      <c r="K218"/>
    </row>
    <row r="219" spans="1:11" x14ac:dyDescent="0.25">
      <c r="A219" s="10">
        <v>2001</v>
      </c>
      <c r="B219" s="10" t="s">
        <v>17</v>
      </c>
      <c r="C219" s="11">
        <v>11122</v>
      </c>
      <c r="D219" s="11">
        <v>105</v>
      </c>
      <c r="E219" s="13">
        <v>9.4000000000000004E-3</v>
      </c>
      <c r="F219" s="16">
        <v>4468475</v>
      </c>
      <c r="G219" s="12">
        <v>4.2000000000000003E-2</v>
      </c>
      <c r="I219"/>
      <c r="J219"/>
      <c r="K219"/>
    </row>
    <row r="220" spans="1:11" x14ac:dyDescent="0.25">
      <c r="A220" s="10">
        <v>2001</v>
      </c>
      <c r="B220" s="10" t="s">
        <v>18</v>
      </c>
      <c r="C220" s="11">
        <v>7094</v>
      </c>
      <c r="D220" s="11">
        <v>34</v>
      </c>
      <c r="E220" s="13">
        <v>4.7999999999999996E-3</v>
      </c>
      <c r="F220" s="16">
        <v>1647326</v>
      </c>
      <c r="G220" s="12">
        <v>8.0000000000000002E-3</v>
      </c>
      <c r="I220"/>
      <c r="J220"/>
      <c r="K220"/>
    </row>
    <row r="221" spans="1:11" x14ac:dyDescent="0.25">
      <c r="A221" s="10">
        <v>2001</v>
      </c>
      <c r="B221" s="10" t="s">
        <v>19</v>
      </c>
      <c r="C221" s="11">
        <v>1985</v>
      </c>
      <c r="D221" s="11">
        <v>12</v>
      </c>
      <c r="E221" s="13">
        <v>6.0000000000000001E-3</v>
      </c>
      <c r="F221" s="16">
        <v>1843635</v>
      </c>
      <c r="G221" s="12">
        <v>1.0999999999999999E-2</v>
      </c>
      <c r="I221"/>
      <c r="J221"/>
      <c r="K221"/>
    </row>
    <row r="222" spans="1:11" x14ac:dyDescent="0.25">
      <c r="A222" s="10">
        <v>2001</v>
      </c>
      <c r="B222" s="10" t="s">
        <v>37</v>
      </c>
      <c r="C222" s="11">
        <v>36</v>
      </c>
      <c r="D222" s="11">
        <v>0</v>
      </c>
      <c r="E222" s="13">
        <v>0</v>
      </c>
      <c r="F222" s="16">
        <v>478682</v>
      </c>
      <c r="G222" s="12">
        <v>0</v>
      </c>
      <c r="I222"/>
      <c r="J222"/>
      <c r="K222"/>
    </row>
    <row r="223" spans="1:11" x14ac:dyDescent="0.25">
      <c r="A223" s="10">
        <v>2000</v>
      </c>
      <c r="B223" s="10" t="s">
        <v>11</v>
      </c>
      <c r="C223" s="11">
        <v>643</v>
      </c>
      <c r="D223" s="11">
        <v>9</v>
      </c>
      <c r="E223" s="13">
        <v>1.4E-2</v>
      </c>
      <c r="F223" s="16">
        <v>482576</v>
      </c>
      <c r="G223" s="12">
        <v>7.0000000000000001E-3</v>
      </c>
      <c r="I223"/>
      <c r="J223"/>
      <c r="K223"/>
    </row>
    <row r="224" spans="1:11" x14ac:dyDescent="0.25">
      <c r="A224" s="10">
        <v>2000</v>
      </c>
      <c r="B224" s="10" t="s">
        <v>12</v>
      </c>
      <c r="C224" s="11">
        <v>57894</v>
      </c>
      <c r="D224" s="11">
        <v>214</v>
      </c>
      <c r="E224" s="13">
        <v>3.7000000000000002E-3</v>
      </c>
      <c r="F224" s="16">
        <v>10811150</v>
      </c>
      <c r="G224" s="12">
        <v>0.04</v>
      </c>
      <c r="I224"/>
      <c r="J224"/>
      <c r="K224"/>
    </row>
    <row r="225" spans="1:11" x14ac:dyDescent="0.25">
      <c r="A225" s="10">
        <v>2000</v>
      </c>
      <c r="B225" s="10" t="s">
        <v>13</v>
      </c>
      <c r="C225" s="11">
        <v>32625</v>
      </c>
      <c r="D225" s="11">
        <v>212.8</v>
      </c>
      <c r="E225" s="13">
        <v>6.4999999999999997E-3</v>
      </c>
      <c r="F225" s="16">
        <v>8444720</v>
      </c>
      <c r="G225" s="12">
        <v>5.5E-2</v>
      </c>
      <c r="I225"/>
      <c r="J225"/>
      <c r="K225"/>
    </row>
    <row r="226" spans="1:11" x14ac:dyDescent="0.25">
      <c r="A226" s="10">
        <v>2000</v>
      </c>
      <c r="B226" s="10" t="s">
        <v>14</v>
      </c>
      <c r="C226" s="11">
        <v>33884</v>
      </c>
      <c r="D226" s="11">
        <v>215</v>
      </c>
      <c r="E226" s="13">
        <v>6.3E-3</v>
      </c>
      <c r="F226" s="16">
        <v>19272825</v>
      </c>
      <c r="G226" s="12">
        <v>0.122</v>
      </c>
      <c r="I226"/>
      <c r="J226"/>
      <c r="K226"/>
    </row>
    <row r="227" spans="1:11" x14ac:dyDescent="0.25">
      <c r="A227" s="10">
        <v>2000</v>
      </c>
      <c r="B227" s="10" t="s">
        <v>15</v>
      </c>
      <c r="C227" s="11">
        <v>20286</v>
      </c>
      <c r="D227" s="11">
        <v>104</v>
      </c>
      <c r="E227" s="13">
        <v>5.1000000000000004E-3</v>
      </c>
      <c r="F227" s="16">
        <v>15412893</v>
      </c>
      <c r="G227" s="12">
        <v>7.9000000000000001E-2</v>
      </c>
      <c r="I227"/>
      <c r="J227"/>
      <c r="K227"/>
    </row>
    <row r="228" spans="1:11" x14ac:dyDescent="0.25">
      <c r="A228" s="10">
        <v>2000</v>
      </c>
      <c r="B228" s="10" t="s">
        <v>16</v>
      </c>
      <c r="C228" s="11">
        <v>8494</v>
      </c>
      <c r="D228" s="11">
        <v>39</v>
      </c>
      <c r="E228" s="13">
        <v>4.5999999999999999E-3</v>
      </c>
      <c r="F228" s="16">
        <v>5154735</v>
      </c>
      <c r="G228" s="12">
        <v>2.4E-2</v>
      </c>
      <c r="I228"/>
      <c r="J228"/>
      <c r="K228"/>
    </row>
    <row r="229" spans="1:11" x14ac:dyDescent="0.25">
      <c r="A229" s="10">
        <v>2000</v>
      </c>
      <c r="B229" s="10" t="s">
        <v>17</v>
      </c>
      <c r="C229" s="11">
        <v>10697</v>
      </c>
      <c r="D229" s="11">
        <v>120</v>
      </c>
      <c r="E229" s="13">
        <v>1.12E-2</v>
      </c>
      <c r="F229" s="16">
        <v>4691710</v>
      </c>
      <c r="G229" s="12">
        <v>5.2999999999999999E-2</v>
      </c>
      <c r="I229"/>
      <c r="J229"/>
      <c r="K229"/>
    </row>
    <row r="230" spans="1:11" x14ac:dyDescent="0.25">
      <c r="A230" s="10">
        <v>2000</v>
      </c>
      <c r="B230" s="10" t="s">
        <v>18</v>
      </c>
      <c r="C230" s="11">
        <v>6929</v>
      </c>
      <c r="D230" s="11">
        <v>26</v>
      </c>
      <c r="E230" s="13">
        <v>3.8E-3</v>
      </c>
      <c r="F230" s="16">
        <v>1736087</v>
      </c>
      <c r="G230" s="12">
        <v>7.0000000000000001E-3</v>
      </c>
      <c r="I230"/>
      <c r="J230"/>
      <c r="K230"/>
    </row>
    <row r="231" spans="1:11" x14ac:dyDescent="0.25">
      <c r="A231" s="10">
        <v>2000</v>
      </c>
      <c r="B231" s="10" t="s">
        <v>19</v>
      </c>
      <c r="C231" s="11">
        <v>2057</v>
      </c>
      <c r="D231" s="11">
        <v>0</v>
      </c>
      <c r="E231" s="13">
        <v>0</v>
      </c>
      <c r="F231" s="16">
        <v>1930907</v>
      </c>
      <c r="G231" s="12">
        <v>0</v>
      </c>
      <c r="I231"/>
      <c r="J231"/>
      <c r="K231"/>
    </row>
    <row r="232" spans="1:11" x14ac:dyDescent="0.25">
      <c r="A232" s="10">
        <v>2000</v>
      </c>
      <c r="B232" s="10" t="s">
        <v>37</v>
      </c>
      <c r="C232" s="11">
        <v>0</v>
      </c>
      <c r="D232" s="11">
        <v>0</v>
      </c>
      <c r="E232" s="13">
        <v>0</v>
      </c>
      <c r="F232" s="16">
        <v>351326</v>
      </c>
      <c r="G232" s="12">
        <v>0</v>
      </c>
      <c r="I232"/>
      <c r="J232"/>
      <c r="K232"/>
    </row>
    <row r="233" spans="1:11" x14ac:dyDescent="0.25">
      <c r="A233" s="10">
        <v>1999</v>
      </c>
      <c r="B233" s="10" t="s">
        <v>11</v>
      </c>
      <c r="C233" s="11">
        <v>1114</v>
      </c>
      <c r="D233" s="11">
        <v>22</v>
      </c>
      <c r="E233" s="13">
        <v>1.9699999999999999E-2</v>
      </c>
      <c r="F233" s="16">
        <v>449936</v>
      </c>
      <c r="G233" s="12">
        <v>8.9999999999999993E-3</v>
      </c>
      <c r="I233"/>
      <c r="J233"/>
      <c r="K233"/>
    </row>
    <row r="234" spans="1:11" x14ac:dyDescent="0.25">
      <c r="A234" s="10">
        <v>1999</v>
      </c>
      <c r="B234" s="10" t="s">
        <v>12</v>
      </c>
      <c r="C234" s="11">
        <v>72818</v>
      </c>
      <c r="D234" s="11">
        <v>295</v>
      </c>
      <c r="E234" s="13">
        <v>4.1000000000000003E-3</v>
      </c>
      <c r="F234" s="16">
        <v>12704807</v>
      </c>
      <c r="G234" s="12">
        <v>5.0999999999999997E-2</v>
      </c>
      <c r="I234"/>
      <c r="J234"/>
      <c r="K234"/>
    </row>
    <row r="235" spans="1:11" x14ac:dyDescent="0.25">
      <c r="A235" s="10">
        <v>1999</v>
      </c>
      <c r="B235" s="10" t="s">
        <v>13</v>
      </c>
      <c r="C235" s="11">
        <v>33401</v>
      </c>
      <c r="D235" s="11">
        <v>325</v>
      </c>
      <c r="E235" s="13">
        <v>9.7000000000000003E-3</v>
      </c>
      <c r="F235" s="16">
        <v>10142649</v>
      </c>
      <c r="G235" s="12">
        <v>9.9000000000000005E-2</v>
      </c>
      <c r="I235"/>
      <c r="J235"/>
      <c r="K235"/>
    </row>
    <row r="236" spans="1:11" x14ac:dyDescent="0.25">
      <c r="A236" s="10">
        <v>1999</v>
      </c>
      <c r="B236" s="10" t="s">
        <v>14</v>
      </c>
      <c r="C236" s="11">
        <v>44768</v>
      </c>
      <c r="D236" s="11">
        <v>263</v>
      </c>
      <c r="E236" s="13">
        <v>5.8999999999999999E-3</v>
      </c>
      <c r="F236" s="16">
        <v>25316422</v>
      </c>
      <c r="G236" s="12">
        <v>0.14899999999999999</v>
      </c>
      <c r="I236"/>
      <c r="J236"/>
      <c r="K236"/>
    </row>
    <row r="237" spans="1:11" x14ac:dyDescent="0.25">
      <c r="A237" s="10">
        <v>1999</v>
      </c>
      <c r="B237" s="10" t="s">
        <v>15</v>
      </c>
      <c r="C237" s="11">
        <v>18561</v>
      </c>
      <c r="D237" s="11">
        <v>113</v>
      </c>
      <c r="E237" s="13">
        <v>6.1000000000000004E-3</v>
      </c>
      <c r="F237" s="16">
        <v>13834874</v>
      </c>
      <c r="G237" s="12">
        <v>8.4000000000000005E-2</v>
      </c>
      <c r="I237"/>
      <c r="J237"/>
      <c r="K237"/>
    </row>
    <row r="238" spans="1:11" x14ac:dyDescent="0.25">
      <c r="A238" s="10">
        <v>1999</v>
      </c>
      <c r="B238" s="10" t="s">
        <v>16</v>
      </c>
      <c r="C238" s="11">
        <v>6556</v>
      </c>
      <c r="D238" s="11">
        <v>81</v>
      </c>
      <c r="E238" s="13">
        <v>1.24E-2</v>
      </c>
      <c r="F238" s="16">
        <v>4368841</v>
      </c>
      <c r="G238" s="12">
        <v>5.3999999999999999E-2</v>
      </c>
      <c r="I238"/>
      <c r="J238"/>
      <c r="K238"/>
    </row>
    <row r="239" spans="1:11" x14ac:dyDescent="0.25">
      <c r="A239" s="10">
        <v>1999</v>
      </c>
      <c r="B239" s="10" t="s">
        <v>17</v>
      </c>
      <c r="C239" s="11">
        <v>10162</v>
      </c>
      <c r="D239" s="11">
        <v>112</v>
      </c>
      <c r="E239" s="13">
        <v>1.0999999999999999E-2</v>
      </c>
      <c r="F239" s="16">
        <v>3571257</v>
      </c>
      <c r="G239" s="12">
        <v>3.9E-2</v>
      </c>
      <c r="I239"/>
      <c r="J239"/>
      <c r="K239"/>
    </row>
    <row r="240" spans="1:11" x14ac:dyDescent="0.25">
      <c r="A240" s="10">
        <v>1999</v>
      </c>
      <c r="B240" s="10" t="s">
        <v>18</v>
      </c>
      <c r="C240" s="11">
        <v>5323</v>
      </c>
      <c r="D240" s="11">
        <v>46</v>
      </c>
      <c r="E240" s="13">
        <v>8.6E-3</v>
      </c>
      <c r="F240" s="16">
        <v>1759728</v>
      </c>
      <c r="G240" s="12">
        <v>1.4999999999999999E-2</v>
      </c>
      <c r="I240"/>
      <c r="J240"/>
      <c r="K240"/>
    </row>
    <row r="241" spans="1:11" x14ac:dyDescent="0.25">
      <c r="A241" s="10">
        <v>1999</v>
      </c>
      <c r="B241" s="10" t="s">
        <v>19</v>
      </c>
      <c r="C241" s="11">
        <v>1653</v>
      </c>
      <c r="D241" s="11">
        <v>11</v>
      </c>
      <c r="E241" s="13">
        <v>6.7000000000000002E-3</v>
      </c>
      <c r="F241" s="16">
        <v>1893200</v>
      </c>
      <c r="G241" s="12">
        <v>1.2999999999999999E-2</v>
      </c>
      <c r="I241"/>
      <c r="J241"/>
      <c r="K241"/>
    </row>
    <row r="242" spans="1:11" x14ac:dyDescent="0.25">
      <c r="A242" s="10">
        <v>1999</v>
      </c>
      <c r="B242" s="10" t="s">
        <v>37</v>
      </c>
      <c r="C242" s="11">
        <v>92</v>
      </c>
      <c r="D242" s="11">
        <v>0</v>
      </c>
      <c r="E242" s="13">
        <v>0</v>
      </c>
      <c r="F242" s="16">
        <v>263868</v>
      </c>
      <c r="G242" s="12">
        <v>0</v>
      </c>
      <c r="I242"/>
      <c r="J242"/>
      <c r="K242"/>
    </row>
    <row r="243" spans="1:11" x14ac:dyDescent="0.25">
      <c r="A243" s="10">
        <v>1998</v>
      </c>
      <c r="B243" s="10" t="s">
        <v>11</v>
      </c>
      <c r="C243" s="11">
        <v>1733</v>
      </c>
      <c r="D243" s="11">
        <v>5</v>
      </c>
      <c r="E243" s="13">
        <v>2.8999999999999998E-3</v>
      </c>
      <c r="F243" s="16">
        <v>460064</v>
      </c>
      <c r="G243" s="12">
        <v>1E-3</v>
      </c>
      <c r="I243"/>
      <c r="J243"/>
      <c r="K243"/>
    </row>
    <row r="244" spans="1:11" x14ac:dyDescent="0.25">
      <c r="A244" s="10">
        <v>1998</v>
      </c>
      <c r="B244" s="10" t="s">
        <v>12</v>
      </c>
      <c r="C244" s="11">
        <v>70809</v>
      </c>
      <c r="D244" s="11">
        <v>340</v>
      </c>
      <c r="E244" s="13">
        <v>4.7999999999999996E-3</v>
      </c>
      <c r="F244" s="16">
        <v>13172239</v>
      </c>
      <c r="G244" s="12">
        <v>6.3E-2</v>
      </c>
      <c r="I244"/>
      <c r="J244"/>
      <c r="K244"/>
    </row>
    <row r="245" spans="1:11" x14ac:dyDescent="0.25">
      <c r="A245" s="10">
        <v>1998</v>
      </c>
      <c r="B245" s="10" t="s">
        <v>13</v>
      </c>
      <c r="C245" s="11">
        <v>25123.7</v>
      </c>
      <c r="D245" s="11">
        <v>154</v>
      </c>
      <c r="E245" s="13">
        <v>6.1000000000000004E-3</v>
      </c>
      <c r="F245" s="16">
        <v>10196312</v>
      </c>
      <c r="G245" s="12">
        <v>6.3E-2</v>
      </c>
      <c r="I245"/>
      <c r="J245"/>
      <c r="K245"/>
    </row>
    <row r="246" spans="1:11" x14ac:dyDescent="0.25">
      <c r="A246" s="10">
        <v>1998</v>
      </c>
      <c r="B246" s="10" t="s">
        <v>14</v>
      </c>
      <c r="C246" s="11">
        <v>42320</v>
      </c>
      <c r="D246" s="11">
        <v>357</v>
      </c>
      <c r="E246" s="13">
        <v>8.3999999999999995E-3</v>
      </c>
      <c r="F246" s="16">
        <v>25697664</v>
      </c>
      <c r="G246" s="12">
        <v>0.217</v>
      </c>
      <c r="I246"/>
      <c r="J246"/>
      <c r="K246"/>
    </row>
    <row r="247" spans="1:11" x14ac:dyDescent="0.25">
      <c r="A247" s="10">
        <v>1998</v>
      </c>
      <c r="B247" s="10" t="s">
        <v>15</v>
      </c>
      <c r="C247" s="11">
        <v>13569</v>
      </c>
      <c r="D247" s="11">
        <v>82</v>
      </c>
      <c r="E247" s="13">
        <v>6.0000000000000001E-3</v>
      </c>
      <c r="F247" s="16">
        <v>11161132</v>
      </c>
      <c r="G247" s="12">
        <v>6.7000000000000004E-2</v>
      </c>
      <c r="I247"/>
      <c r="J247"/>
      <c r="K247"/>
    </row>
    <row r="248" spans="1:11" x14ac:dyDescent="0.25">
      <c r="A248" s="10">
        <v>1998</v>
      </c>
      <c r="B248" s="10" t="s">
        <v>16</v>
      </c>
      <c r="C248" s="11">
        <v>5098</v>
      </c>
      <c r="D248" s="11">
        <v>47</v>
      </c>
      <c r="E248" s="13">
        <v>9.1999999999999998E-3</v>
      </c>
      <c r="F248" s="16">
        <v>3417344</v>
      </c>
      <c r="G248" s="12">
        <v>3.2000000000000001E-2</v>
      </c>
      <c r="I248"/>
      <c r="J248"/>
      <c r="K248"/>
    </row>
    <row r="249" spans="1:11" x14ac:dyDescent="0.25">
      <c r="A249" s="10">
        <v>1998</v>
      </c>
      <c r="B249" s="10" t="s">
        <v>17</v>
      </c>
      <c r="C249" s="11">
        <v>6870</v>
      </c>
      <c r="D249" s="11">
        <v>40</v>
      </c>
      <c r="E249" s="13">
        <v>5.7999999999999996E-3</v>
      </c>
      <c r="F249" s="16">
        <v>2901259</v>
      </c>
      <c r="G249" s="12">
        <v>1.7000000000000001E-2</v>
      </c>
      <c r="I249"/>
      <c r="J249"/>
      <c r="K249"/>
    </row>
    <row r="250" spans="1:11" x14ac:dyDescent="0.25">
      <c r="A250" s="10">
        <v>1998</v>
      </c>
      <c r="B250" s="10" t="s">
        <v>18</v>
      </c>
      <c r="C250" s="11">
        <v>1854</v>
      </c>
      <c r="D250" s="11">
        <v>9</v>
      </c>
      <c r="E250" s="13">
        <v>4.8999999999999998E-3</v>
      </c>
      <c r="F250" s="16">
        <v>1255688</v>
      </c>
      <c r="G250" s="12">
        <v>6.0000000000000001E-3</v>
      </c>
      <c r="I250"/>
      <c r="J250"/>
      <c r="K250"/>
    </row>
    <row r="251" spans="1:11" x14ac:dyDescent="0.25">
      <c r="A251" s="10">
        <v>1998</v>
      </c>
      <c r="B251" s="10" t="s">
        <v>19</v>
      </c>
      <c r="C251" s="11">
        <v>1180</v>
      </c>
      <c r="D251" s="11">
        <v>15</v>
      </c>
      <c r="E251" s="13">
        <v>1.2699999999999999E-2</v>
      </c>
      <c r="F251" s="16">
        <v>1308404</v>
      </c>
      <c r="G251" s="12">
        <v>1.7000000000000001E-2</v>
      </c>
      <c r="I251"/>
      <c r="J251"/>
      <c r="K251"/>
    </row>
    <row r="252" spans="1:11" x14ac:dyDescent="0.25">
      <c r="A252" s="10">
        <v>1998</v>
      </c>
      <c r="B252" s="10" t="s">
        <v>37</v>
      </c>
      <c r="C252" s="11">
        <v>0</v>
      </c>
      <c r="D252" s="11">
        <v>0</v>
      </c>
      <c r="E252" s="13">
        <v>0</v>
      </c>
      <c r="F252" s="16">
        <v>188057</v>
      </c>
      <c r="G252" s="12">
        <v>0</v>
      </c>
      <c r="I252"/>
      <c r="J252"/>
      <c r="K252"/>
    </row>
    <row r="253" spans="1:11" x14ac:dyDescent="0.25">
      <c r="A253" s="10">
        <v>1997</v>
      </c>
      <c r="B253" s="10" t="s">
        <v>11</v>
      </c>
      <c r="C253" s="11">
        <v>1154</v>
      </c>
      <c r="D253" s="11">
        <v>16</v>
      </c>
      <c r="E253" s="13">
        <v>1.3899999999999999E-2</v>
      </c>
      <c r="F253" s="16">
        <v>412925</v>
      </c>
      <c r="G253" s="12">
        <v>6.0000000000000001E-3</v>
      </c>
      <c r="I253"/>
      <c r="J253"/>
      <c r="K253"/>
    </row>
    <row r="254" spans="1:11" x14ac:dyDescent="0.25">
      <c r="A254" s="10">
        <v>1997</v>
      </c>
      <c r="B254" s="10" t="s">
        <v>12</v>
      </c>
      <c r="C254" s="11">
        <v>62965</v>
      </c>
      <c r="D254" s="11">
        <v>243</v>
      </c>
      <c r="E254" s="13">
        <v>3.8999999999999998E-3</v>
      </c>
      <c r="F254" s="16">
        <v>12423122</v>
      </c>
      <c r="G254" s="12">
        <v>4.8000000000000001E-2</v>
      </c>
      <c r="I254"/>
      <c r="J254"/>
      <c r="K254"/>
    </row>
    <row r="255" spans="1:11" x14ac:dyDescent="0.25">
      <c r="A255" s="10">
        <v>1997</v>
      </c>
      <c r="B255" s="10" t="s">
        <v>13</v>
      </c>
      <c r="C255" s="11">
        <v>26946</v>
      </c>
      <c r="D255" s="11">
        <v>185</v>
      </c>
      <c r="E255" s="13">
        <v>6.8999999999999999E-3</v>
      </c>
      <c r="F255" s="16">
        <v>9916304</v>
      </c>
      <c r="G255" s="12">
        <v>6.8000000000000005E-2</v>
      </c>
      <c r="I255"/>
      <c r="J255"/>
      <c r="K255"/>
    </row>
    <row r="256" spans="1:11" x14ac:dyDescent="0.25">
      <c r="A256" s="10">
        <v>1997</v>
      </c>
      <c r="B256" s="10" t="s">
        <v>14</v>
      </c>
      <c r="C256" s="11">
        <v>41389</v>
      </c>
      <c r="D256" s="11">
        <v>233</v>
      </c>
      <c r="E256" s="13">
        <v>5.5999999999999999E-3</v>
      </c>
      <c r="F256" s="16">
        <v>24636823</v>
      </c>
      <c r="G256" s="12">
        <v>0.13900000000000001</v>
      </c>
      <c r="I256"/>
      <c r="J256"/>
      <c r="K256"/>
    </row>
    <row r="257" spans="1:11" x14ac:dyDescent="0.25">
      <c r="A257" s="10">
        <v>1997</v>
      </c>
      <c r="B257" s="10" t="s">
        <v>15</v>
      </c>
      <c r="C257" s="11">
        <v>11932</v>
      </c>
      <c r="D257" s="11">
        <v>104</v>
      </c>
      <c r="E257" s="13">
        <v>8.6999999999999994E-3</v>
      </c>
      <c r="F257" s="16">
        <v>9062353</v>
      </c>
      <c r="G257" s="12">
        <v>7.9000000000000001E-2</v>
      </c>
      <c r="I257"/>
      <c r="J257"/>
      <c r="K257"/>
    </row>
    <row r="258" spans="1:11" x14ac:dyDescent="0.25">
      <c r="A258" s="10">
        <v>1997</v>
      </c>
      <c r="B258" s="10" t="s">
        <v>16</v>
      </c>
      <c r="C258" s="11">
        <v>4999</v>
      </c>
      <c r="D258" s="11">
        <v>66</v>
      </c>
      <c r="E258" s="13">
        <v>1.32E-2</v>
      </c>
      <c r="F258" s="16">
        <v>2907532</v>
      </c>
      <c r="G258" s="12">
        <v>3.7999999999999999E-2</v>
      </c>
      <c r="I258"/>
      <c r="J258"/>
      <c r="K258"/>
    </row>
    <row r="259" spans="1:11" x14ac:dyDescent="0.25">
      <c r="A259" s="10">
        <v>1997</v>
      </c>
      <c r="B259" s="10" t="s">
        <v>17</v>
      </c>
      <c r="C259" s="11">
        <v>7309</v>
      </c>
      <c r="D259" s="11">
        <v>87</v>
      </c>
      <c r="E259" s="13">
        <v>1.1900000000000001E-2</v>
      </c>
      <c r="F259" s="16">
        <v>3318032</v>
      </c>
      <c r="G259" s="12">
        <v>3.9E-2</v>
      </c>
      <c r="I259"/>
      <c r="J259"/>
      <c r="K259"/>
    </row>
    <row r="260" spans="1:11" x14ac:dyDescent="0.25">
      <c r="A260" s="10">
        <v>1997</v>
      </c>
      <c r="B260" s="10" t="s">
        <v>18</v>
      </c>
      <c r="C260" s="11">
        <v>1804</v>
      </c>
      <c r="D260" s="11">
        <v>14</v>
      </c>
      <c r="E260" s="13">
        <v>7.7999999999999996E-3</v>
      </c>
      <c r="F260" s="16">
        <v>1117419</v>
      </c>
      <c r="G260" s="12">
        <v>8.9999999999999993E-3</v>
      </c>
      <c r="I260"/>
      <c r="J260"/>
      <c r="K260"/>
    </row>
    <row r="261" spans="1:11" x14ac:dyDescent="0.25">
      <c r="A261" s="10">
        <v>1997</v>
      </c>
      <c r="B261" s="10" t="s">
        <v>19</v>
      </c>
      <c r="C261" s="11">
        <v>1209</v>
      </c>
      <c r="D261" s="11">
        <v>1</v>
      </c>
      <c r="E261" s="13">
        <v>8.0000000000000004E-4</v>
      </c>
      <c r="F261" s="16">
        <v>1152440</v>
      </c>
      <c r="G261" s="12">
        <v>1E-3</v>
      </c>
      <c r="I261"/>
      <c r="J261"/>
      <c r="K261"/>
    </row>
    <row r="262" spans="1:11" x14ac:dyDescent="0.25">
      <c r="A262" s="10">
        <v>1997</v>
      </c>
      <c r="B262" s="10" t="s">
        <v>37</v>
      </c>
      <c r="C262" s="11">
        <v>0</v>
      </c>
      <c r="D262" s="11">
        <v>0</v>
      </c>
      <c r="E262" s="13">
        <v>0</v>
      </c>
      <c r="F262" s="16">
        <v>250723</v>
      </c>
      <c r="G262" s="12">
        <v>0</v>
      </c>
      <c r="I262"/>
      <c r="J262"/>
      <c r="K262"/>
    </row>
    <row r="263" spans="1:11" x14ac:dyDescent="0.25">
      <c r="A263" s="10">
        <v>1996</v>
      </c>
      <c r="B263" s="10" t="s">
        <v>11</v>
      </c>
      <c r="C263" s="11">
        <v>1472</v>
      </c>
      <c r="D263" s="11">
        <v>28</v>
      </c>
      <c r="E263" s="13">
        <v>1.9E-2</v>
      </c>
      <c r="F263" s="16">
        <v>295554</v>
      </c>
      <c r="G263" s="12">
        <v>6.0000000000000001E-3</v>
      </c>
      <c r="I263"/>
      <c r="J263"/>
      <c r="K263"/>
    </row>
    <row r="264" spans="1:11" x14ac:dyDescent="0.25">
      <c r="A264" s="10">
        <v>1996</v>
      </c>
      <c r="B264" s="10" t="s">
        <v>12</v>
      </c>
      <c r="C264" s="11">
        <v>50862</v>
      </c>
      <c r="D264" s="11">
        <v>188</v>
      </c>
      <c r="E264" s="13">
        <v>3.7000000000000002E-3</v>
      </c>
      <c r="F264" s="16">
        <v>9546203</v>
      </c>
      <c r="G264" s="12">
        <v>3.5000000000000003E-2</v>
      </c>
      <c r="I264"/>
      <c r="J264"/>
      <c r="K264"/>
    </row>
    <row r="265" spans="1:11" x14ac:dyDescent="0.25">
      <c r="A265" s="10">
        <v>1996</v>
      </c>
      <c r="B265" s="10" t="s">
        <v>13</v>
      </c>
      <c r="C265" s="11">
        <v>23732.6</v>
      </c>
      <c r="D265" s="11">
        <v>188</v>
      </c>
      <c r="E265" s="13">
        <v>7.9000000000000008E-3</v>
      </c>
      <c r="F265" s="16">
        <v>8870618</v>
      </c>
      <c r="G265" s="12">
        <v>7.0000000000000007E-2</v>
      </c>
      <c r="I265"/>
      <c r="J265"/>
      <c r="K265"/>
    </row>
    <row r="266" spans="1:11" x14ac:dyDescent="0.25">
      <c r="A266" s="10">
        <v>1996</v>
      </c>
      <c r="B266" s="10" t="s">
        <v>14</v>
      </c>
      <c r="C266" s="11">
        <v>32984</v>
      </c>
      <c r="D266" s="11">
        <v>324</v>
      </c>
      <c r="E266" s="13">
        <v>9.7999999999999997E-3</v>
      </c>
      <c r="F266" s="16">
        <v>19693163</v>
      </c>
      <c r="G266" s="12">
        <v>0.193</v>
      </c>
      <c r="I266"/>
      <c r="J266"/>
      <c r="K266"/>
    </row>
    <row r="267" spans="1:11" x14ac:dyDescent="0.25">
      <c r="A267" s="10">
        <v>1996</v>
      </c>
      <c r="B267" s="10" t="s">
        <v>15</v>
      </c>
      <c r="C267" s="11">
        <v>4742</v>
      </c>
      <c r="D267" s="11">
        <v>26</v>
      </c>
      <c r="E267" s="13">
        <v>5.4999999999999997E-3</v>
      </c>
      <c r="F267" s="16">
        <v>3662598</v>
      </c>
      <c r="G267" s="12">
        <v>0.02</v>
      </c>
      <c r="I267"/>
      <c r="J267"/>
      <c r="K267"/>
    </row>
    <row r="268" spans="1:11" x14ac:dyDescent="0.25">
      <c r="A268" s="10">
        <v>1996</v>
      </c>
      <c r="B268" s="10" t="s">
        <v>16</v>
      </c>
      <c r="C268" s="11">
        <v>2314</v>
      </c>
      <c r="D268" s="11">
        <v>58</v>
      </c>
      <c r="E268" s="13">
        <v>2.5100000000000001E-2</v>
      </c>
      <c r="F268" s="16">
        <v>1699500</v>
      </c>
      <c r="G268" s="12">
        <v>4.2999999999999997E-2</v>
      </c>
      <c r="I268"/>
      <c r="J268"/>
      <c r="K268"/>
    </row>
    <row r="269" spans="1:11" x14ac:dyDescent="0.25">
      <c r="A269" s="10">
        <v>1996</v>
      </c>
      <c r="B269" s="10" t="s">
        <v>17</v>
      </c>
      <c r="C269" s="11">
        <v>2688</v>
      </c>
      <c r="D269" s="11">
        <v>41</v>
      </c>
      <c r="E269" s="13">
        <v>1.5299999999999999E-2</v>
      </c>
      <c r="F269" s="16">
        <v>2068522</v>
      </c>
      <c r="G269" s="12">
        <v>3.2000000000000001E-2</v>
      </c>
      <c r="I269"/>
      <c r="J269"/>
      <c r="K269"/>
    </row>
    <row r="270" spans="1:11" x14ac:dyDescent="0.25">
      <c r="A270" s="10">
        <v>1996</v>
      </c>
      <c r="B270" s="10" t="s">
        <v>18</v>
      </c>
      <c r="C270" s="11">
        <v>383</v>
      </c>
      <c r="D270" s="11">
        <v>5</v>
      </c>
      <c r="E270" s="13">
        <v>1.3100000000000001E-2</v>
      </c>
      <c r="F270" s="16">
        <v>680007</v>
      </c>
      <c r="G270" s="12">
        <v>8.9999999999999993E-3</v>
      </c>
      <c r="I270"/>
      <c r="J270"/>
      <c r="K270"/>
    </row>
    <row r="271" spans="1:11" x14ac:dyDescent="0.25">
      <c r="A271" s="10">
        <v>1996</v>
      </c>
      <c r="B271" s="10" t="s">
        <v>19</v>
      </c>
      <c r="C271" s="11">
        <v>408</v>
      </c>
      <c r="D271" s="11">
        <v>0</v>
      </c>
      <c r="E271" s="13">
        <v>0</v>
      </c>
      <c r="F271" s="16">
        <v>706332</v>
      </c>
      <c r="G271" s="12">
        <v>0</v>
      </c>
      <c r="I271"/>
      <c r="J271"/>
      <c r="K271"/>
    </row>
    <row r="272" spans="1:11" x14ac:dyDescent="0.25">
      <c r="A272" s="10">
        <v>1996</v>
      </c>
      <c r="B272" s="10" t="s">
        <v>37</v>
      </c>
      <c r="C272" s="11">
        <v>0</v>
      </c>
      <c r="D272" s="11">
        <v>0</v>
      </c>
      <c r="E272" s="13">
        <v>0</v>
      </c>
      <c r="F272" s="16">
        <v>119931</v>
      </c>
      <c r="G272" s="12">
        <v>0</v>
      </c>
      <c r="I272"/>
      <c r="J272"/>
      <c r="K272"/>
    </row>
    <row r="273" spans="1:11" x14ac:dyDescent="0.25">
      <c r="A273" s="10">
        <v>1995</v>
      </c>
      <c r="B273" s="10" t="s">
        <v>11</v>
      </c>
      <c r="C273" s="11">
        <v>2009</v>
      </c>
      <c r="D273" s="11">
        <v>25</v>
      </c>
      <c r="E273" s="13">
        <v>1.24E-2</v>
      </c>
      <c r="F273" s="16">
        <v>297273</v>
      </c>
      <c r="G273" s="12">
        <v>4.0000000000000001E-3</v>
      </c>
      <c r="I273"/>
      <c r="J273"/>
      <c r="K273"/>
    </row>
    <row r="274" spans="1:11" x14ac:dyDescent="0.25">
      <c r="A274" s="10">
        <v>1995</v>
      </c>
      <c r="B274" s="10" t="s">
        <v>12</v>
      </c>
      <c r="C274" s="11">
        <v>51200</v>
      </c>
      <c r="D274" s="11">
        <v>274</v>
      </c>
      <c r="E274" s="13">
        <v>5.4000000000000003E-3</v>
      </c>
      <c r="F274" s="16">
        <v>9623303</v>
      </c>
      <c r="G274" s="12">
        <v>5.0999999999999997E-2</v>
      </c>
      <c r="I274"/>
      <c r="J274"/>
      <c r="K274"/>
    </row>
    <row r="275" spans="1:11" x14ac:dyDescent="0.25">
      <c r="A275" s="10">
        <v>1995</v>
      </c>
      <c r="B275" s="10" t="s">
        <v>13</v>
      </c>
      <c r="C275" s="11">
        <v>17478.5</v>
      </c>
      <c r="D275" s="11">
        <v>123</v>
      </c>
      <c r="E275" s="13">
        <v>7.0000000000000001E-3</v>
      </c>
      <c r="F275" s="16">
        <v>7765636</v>
      </c>
      <c r="G275" s="12">
        <v>5.5E-2</v>
      </c>
      <c r="I275"/>
      <c r="J275"/>
      <c r="K275"/>
    </row>
    <row r="276" spans="1:11" x14ac:dyDescent="0.25">
      <c r="A276" s="10">
        <v>1995</v>
      </c>
      <c r="B276" s="10" t="s">
        <v>14</v>
      </c>
      <c r="C276" s="11">
        <v>31574</v>
      </c>
      <c r="D276" s="11">
        <v>293</v>
      </c>
      <c r="E276" s="13">
        <v>9.2999999999999992E-3</v>
      </c>
      <c r="F276" s="16">
        <v>18336081</v>
      </c>
      <c r="G276" s="12">
        <v>0.17</v>
      </c>
      <c r="I276"/>
      <c r="J276"/>
      <c r="K276"/>
    </row>
    <row r="277" spans="1:11" x14ac:dyDescent="0.25">
      <c r="A277" s="10">
        <v>1995</v>
      </c>
      <c r="B277" s="10" t="s">
        <v>15</v>
      </c>
      <c r="C277" s="11">
        <v>3843</v>
      </c>
      <c r="D277" s="11">
        <v>10</v>
      </c>
      <c r="E277" s="13">
        <v>2.5999999999999999E-3</v>
      </c>
      <c r="F277" s="16">
        <v>3124632</v>
      </c>
      <c r="G277" s="12">
        <v>8.0000000000000002E-3</v>
      </c>
      <c r="I277"/>
      <c r="J277"/>
      <c r="K277"/>
    </row>
    <row r="278" spans="1:11" x14ac:dyDescent="0.25">
      <c r="A278" s="10">
        <v>1995</v>
      </c>
      <c r="B278" s="10" t="s">
        <v>16</v>
      </c>
      <c r="C278" s="11">
        <v>2033</v>
      </c>
      <c r="D278" s="11">
        <v>48</v>
      </c>
      <c r="E278" s="13">
        <v>2.3599999999999999E-2</v>
      </c>
      <c r="F278" s="16">
        <v>1617002</v>
      </c>
      <c r="G278" s="12">
        <v>3.7999999999999999E-2</v>
      </c>
      <c r="I278"/>
      <c r="J278"/>
      <c r="K278"/>
    </row>
    <row r="279" spans="1:11" x14ac:dyDescent="0.25">
      <c r="A279" s="10">
        <v>1995</v>
      </c>
      <c r="B279" s="10" t="s">
        <v>17</v>
      </c>
      <c r="C279" s="11">
        <v>3688</v>
      </c>
      <c r="D279" s="11">
        <v>37</v>
      </c>
      <c r="E279" s="13">
        <v>0.01</v>
      </c>
      <c r="F279" s="16">
        <v>1680293</v>
      </c>
      <c r="G279" s="12">
        <v>1.7000000000000001E-2</v>
      </c>
      <c r="I279"/>
      <c r="J279"/>
      <c r="K279"/>
    </row>
    <row r="280" spans="1:11" x14ac:dyDescent="0.25">
      <c r="A280" s="10">
        <v>1995</v>
      </c>
      <c r="B280" s="10" t="s">
        <v>18</v>
      </c>
      <c r="C280" s="11">
        <v>495</v>
      </c>
      <c r="D280" s="11">
        <v>0</v>
      </c>
      <c r="E280" s="13">
        <v>0</v>
      </c>
      <c r="F280" s="16">
        <v>667636</v>
      </c>
      <c r="G280" s="12">
        <v>0</v>
      </c>
      <c r="I280"/>
      <c r="J280"/>
      <c r="K280"/>
    </row>
    <row r="281" spans="1:11" x14ac:dyDescent="0.25">
      <c r="A281" s="10">
        <v>1995</v>
      </c>
      <c r="B281" s="10" t="s">
        <v>19</v>
      </c>
      <c r="C281" s="11">
        <v>578</v>
      </c>
      <c r="D281" s="11">
        <v>0</v>
      </c>
      <c r="E281" s="13">
        <v>0</v>
      </c>
      <c r="F281" s="16">
        <v>642857</v>
      </c>
      <c r="G281" s="12">
        <v>0</v>
      </c>
      <c r="I281"/>
      <c r="J281"/>
      <c r="K281"/>
    </row>
    <row r="282" spans="1:11" x14ac:dyDescent="0.25">
      <c r="A282" s="10">
        <v>1995</v>
      </c>
      <c r="B282" s="10" t="s">
        <v>37</v>
      </c>
      <c r="C282" s="11">
        <v>0</v>
      </c>
      <c r="D282" s="11">
        <v>0</v>
      </c>
      <c r="E282" s="13">
        <v>0</v>
      </c>
      <c r="F282" s="16">
        <v>127180</v>
      </c>
      <c r="G282" s="12">
        <v>0</v>
      </c>
      <c r="I282"/>
      <c r="J282"/>
      <c r="K282"/>
    </row>
    <row r="283" spans="1:11" x14ac:dyDescent="0.25">
      <c r="A283" s="14">
        <v>1994</v>
      </c>
      <c r="B283" s="14" t="s">
        <v>11</v>
      </c>
      <c r="C283" s="15">
        <v>3330</v>
      </c>
      <c r="D283" s="15">
        <v>8</v>
      </c>
      <c r="E283" s="18">
        <v>2.3999999999999998E-3</v>
      </c>
      <c r="F283" s="17">
        <v>369817</v>
      </c>
      <c r="G283" s="1">
        <v>1E-3</v>
      </c>
      <c r="I283"/>
      <c r="J283"/>
      <c r="K283"/>
    </row>
    <row r="284" spans="1:11" x14ac:dyDescent="0.25">
      <c r="A284" s="14">
        <v>1994</v>
      </c>
      <c r="B284" s="14" t="s">
        <v>12</v>
      </c>
      <c r="C284" s="15">
        <v>53335</v>
      </c>
      <c r="D284" s="15">
        <v>363</v>
      </c>
      <c r="E284" s="18">
        <v>6.7999999999999996E-3</v>
      </c>
      <c r="F284" s="17">
        <v>9910844</v>
      </c>
      <c r="G284" s="1">
        <v>6.7000000000000004E-2</v>
      </c>
    </row>
    <row r="285" spans="1:11" x14ac:dyDescent="0.25">
      <c r="A285" s="14">
        <v>1994</v>
      </c>
      <c r="B285" s="14" t="s">
        <v>13</v>
      </c>
      <c r="C285" s="15">
        <v>23702</v>
      </c>
      <c r="D285" s="15">
        <v>433</v>
      </c>
      <c r="E285" s="18">
        <v>1.83E-2</v>
      </c>
      <c r="F285" s="17">
        <v>10378542</v>
      </c>
      <c r="G285" s="1">
        <v>0.19</v>
      </c>
    </row>
    <row r="286" spans="1:11" x14ac:dyDescent="0.25">
      <c r="A286" s="14">
        <v>1994</v>
      </c>
      <c r="B286" s="14" t="s">
        <v>14</v>
      </c>
      <c r="C286" s="15">
        <v>41769</v>
      </c>
      <c r="D286" s="15">
        <v>1435</v>
      </c>
      <c r="E286" s="18">
        <v>3.44E-2</v>
      </c>
      <c r="F286" s="17">
        <v>24843824</v>
      </c>
      <c r="G286" s="1">
        <v>0.85399999999999998</v>
      </c>
    </row>
    <row r="287" spans="1:11" x14ac:dyDescent="0.25">
      <c r="A287" s="14">
        <v>1994</v>
      </c>
      <c r="B287" s="14" t="s">
        <v>15</v>
      </c>
      <c r="C287" s="15">
        <v>6201</v>
      </c>
      <c r="D287" s="15">
        <v>81</v>
      </c>
      <c r="E287" s="18">
        <v>1.3100000000000001E-2</v>
      </c>
      <c r="F287" s="17">
        <v>3860240</v>
      </c>
      <c r="G287" s="1">
        <v>0.05</v>
      </c>
    </row>
    <row r="288" spans="1:11" x14ac:dyDescent="0.25">
      <c r="A288" s="14">
        <v>1994</v>
      </c>
      <c r="B288" s="14" t="s">
        <v>16</v>
      </c>
      <c r="C288" s="15">
        <v>2969</v>
      </c>
      <c r="D288" s="15">
        <v>90</v>
      </c>
      <c r="E288" s="18">
        <v>3.0300000000000001E-2</v>
      </c>
      <c r="F288" s="17">
        <v>1803462</v>
      </c>
      <c r="G288" s="1">
        <v>5.5E-2</v>
      </c>
    </row>
    <row r="289" spans="1:7" x14ac:dyDescent="0.25">
      <c r="A289" s="14">
        <v>1994</v>
      </c>
      <c r="B289" s="14" t="s">
        <v>17</v>
      </c>
      <c r="C289" s="15">
        <v>4996</v>
      </c>
      <c r="D289" s="15">
        <v>91</v>
      </c>
      <c r="E289" s="18">
        <v>1.8200000000000001E-2</v>
      </c>
      <c r="F289" s="17">
        <v>2017108</v>
      </c>
      <c r="G289" s="1">
        <v>3.6999999999999998E-2</v>
      </c>
    </row>
    <row r="290" spans="1:7" x14ac:dyDescent="0.25">
      <c r="A290" s="14">
        <v>1994</v>
      </c>
      <c r="B290" s="14" t="s">
        <v>18</v>
      </c>
      <c r="C290" s="15">
        <v>2418</v>
      </c>
      <c r="D290" s="15">
        <v>10</v>
      </c>
      <c r="E290" s="18">
        <v>4.1000000000000003E-3</v>
      </c>
      <c r="F290" s="17">
        <v>714882</v>
      </c>
      <c r="G290" s="1">
        <v>3.0000000000000001E-3</v>
      </c>
    </row>
    <row r="291" spans="1:7" x14ac:dyDescent="0.25">
      <c r="A291" s="14">
        <v>1994</v>
      </c>
      <c r="B291" s="14" t="s">
        <v>19</v>
      </c>
      <c r="C291" s="15">
        <v>811</v>
      </c>
      <c r="D291" s="15">
        <v>31</v>
      </c>
      <c r="E291" s="18">
        <v>3.8199999999999998E-2</v>
      </c>
      <c r="F291" s="17">
        <v>710901</v>
      </c>
      <c r="G291" s="1">
        <v>2.7E-2</v>
      </c>
    </row>
    <row r="292" spans="1:7" x14ac:dyDescent="0.25">
      <c r="A292">
        <v>1994</v>
      </c>
      <c r="B292" s="1" t="s">
        <v>37</v>
      </c>
      <c r="C292" s="1">
        <v>0</v>
      </c>
      <c r="D292" s="1">
        <v>0</v>
      </c>
      <c r="E292" s="1">
        <v>0</v>
      </c>
      <c r="F292" s="1">
        <v>120226</v>
      </c>
      <c r="G292" s="1">
        <v>0</v>
      </c>
    </row>
    <row r="293" spans="1:7" x14ac:dyDescent="0.25">
      <c r="A293">
        <v>1993</v>
      </c>
      <c r="B293" s="1" t="s">
        <v>11</v>
      </c>
      <c r="C293" s="1">
        <v>2355</v>
      </c>
      <c r="D293" s="1">
        <v>32</v>
      </c>
      <c r="E293" s="1">
        <v>1.3599999999999999E-2</v>
      </c>
      <c r="F293" s="1">
        <v>504343</v>
      </c>
      <c r="G293" s="1">
        <v>7.0000000000000001E-3</v>
      </c>
    </row>
    <row r="294" spans="1:7" x14ac:dyDescent="0.25">
      <c r="A294">
        <v>1993</v>
      </c>
      <c r="B294" s="1" t="s">
        <v>12</v>
      </c>
      <c r="C294" s="1">
        <v>57072</v>
      </c>
      <c r="D294" s="1">
        <v>537</v>
      </c>
      <c r="E294" s="1">
        <v>9.4000000000000004E-3</v>
      </c>
      <c r="F294" s="1">
        <v>10627363</v>
      </c>
      <c r="G294" s="1">
        <v>0.1</v>
      </c>
    </row>
    <row r="295" spans="1:7" x14ac:dyDescent="0.25">
      <c r="A295">
        <v>1993</v>
      </c>
      <c r="B295" s="1" t="s">
        <v>13</v>
      </c>
      <c r="C295" s="1">
        <v>25976</v>
      </c>
      <c r="D295" s="1">
        <v>386</v>
      </c>
      <c r="E295" s="1">
        <v>1.49E-2</v>
      </c>
      <c r="F295" s="1">
        <v>11289516</v>
      </c>
      <c r="G295" s="1">
        <v>0.16800000000000001</v>
      </c>
    </row>
    <row r="296" spans="1:7" x14ac:dyDescent="0.25">
      <c r="A296">
        <v>1993</v>
      </c>
      <c r="B296" s="1" t="s">
        <v>14</v>
      </c>
      <c r="C296" s="1">
        <v>42572</v>
      </c>
      <c r="D296" s="1">
        <v>598</v>
      </c>
      <c r="E296" s="1">
        <v>1.4E-2</v>
      </c>
      <c r="F296" s="1">
        <v>22737512</v>
      </c>
      <c r="G296" s="1">
        <v>0.31900000000000001</v>
      </c>
    </row>
    <row r="297" spans="1:7" x14ac:dyDescent="0.25">
      <c r="A297">
        <v>1993</v>
      </c>
      <c r="B297" s="1" t="s">
        <v>15</v>
      </c>
      <c r="C297" s="1">
        <v>11564</v>
      </c>
      <c r="D297" s="1">
        <v>102</v>
      </c>
      <c r="E297" s="1">
        <v>8.8000000000000005E-3</v>
      </c>
      <c r="F297" s="1">
        <v>7855357</v>
      </c>
      <c r="G297" s="1">
        <v>6.9000000000000006E-2</v>
      </c>
    </row>
    <row r="298" spans="1:7" x14ac:dyDescent="0.25">
      <c r="A298">
        <v>1993</v>
      </c>
      <c r="B298" s="1" t="s">
        <v>16</v>
      </c>
      <c r="C298" s="1">
        <v>5105</v>
      </c>
      <c r="D298" s="1">
        <v>113</v>
      </c>
      <c r="E298" s="1">
        <v>2.2100000000000002E-2</v>
      </c>
      <c r="F298" s="1">
        <v>2560741</v>
      </c>
      <c r="G298" s="1">
        <v>5.7000000000000002E-2</v>
      </c>
    </row>
    <row r="299" spans="1:7" x14ac:dyDescent="0.25">
      <c r="A299">
        <v>1993</v>
      </c>
      <c r="B299" s="1" t="s">
        <v>17</v>
      </c>
      <c r="C299" s="1">
        <v>5478</v>
      </c>
      <c r="D299" s="1">
        <v>92</v>
      </c>
      <c r="E299" s="1">
        <v>1.6799999999999999E-2</v>
      </c>
      <c r="F299" s="1">
        <v>1962364</v>
      </c>
      <c r="G299" s="1">
        <v>3.3000000000000002E-2</v>
      </c>
    </row>
    <row r="300" spans="1:7" x14ac:dyDescent="0.25">
      <c r="A300">
        <v>1993</v>
      </c>
      <c r="B300" s="1" t="s">
        <v>18</v>
      </c>
      <c r="C300" s="1">
        <v>1948</v>
      </c>
      <c r="D300" s="1">
        <v>12</v>
      </c>
      <c r="E300" s="1">
        <v>6.1999999999999998E-3</v>
      </c>
      <c r="F300" s="1">
        <v>831018</v>
      </c>
      <c r="G300" s="1">
        <v>5.0000000000000001E-3</v>
      </c>
    </row>
    <row r="301" spans="1:7" x14ac:dyDescent="0.25">
      <c r="A301">
        <v>1993</v>
      </c>
      <c r="B301" s="1" t="s">
        <v>19</v>
      </c>
      <c r="C301" s="1">
        <v>650</v>
      </c>
      <c r="D301" s="1">
        <v>14</v>
      </c>
      <c r="E301" s="1">
        <v>2.1499999999999998E-2</v>
      </c>
      <c r="F301" s="1">
        <v>836160</v>
      </c>
      <c r="G301" s="1">
        <v>1.7999999999999999E-2</v>
      </c>
    </row>
    <row r="302" spans="1:7" x14ac:dyDescent="0.25">
      <c r="A302">
        <v>1993</v>
      </c>
      <c r="B302" s="1" t="s">
        <v>37</v>
      </c>
      <c r="C302" s="1">
        <v>0</v>
      </c>
      <c r="D302" s="1">
        <v>0</v>
      </c>
      <c r="E302" s="1">
        <v>0</v>
      </c>
      <c r="F302" s="1">
        <v>64235</v>
      </c>
      <c r="G302" s="1">
        <v>0</v>
      </c>
    </row>
    <row r="303" spans="1:7" x14ac:dyDescent="0.25">
      <c r="A303">
        <v>1992</v>
      </c>
      <c r="B303" s="1" t="s">
        <v>11</v>
      </c>
      <c r="C303" s="1">
        <v>2269</v>
      </c>
      <c r="D303" s="1">
        <v>53</v>
      </c>
      <c r="E303" s="1">
        <v>2.3400000000000001E-2</v>
      </c>
      <c r="F303" s="1">
        <v>434860</v>
      </c>
      <c r="G303" s="1">
        <v>0.01</v>
      </c>
    </row>
    <row r="304" spans="1:7" x14ac:dyDescent="0.25">
      <c r="A304">
        <v>1992</v>
      </c>
      <c r="B304" s="1" t="s">
        <v>12</v>
      </c>
      <c r="C304" s="1">
        <v>51913</v>
      </c>
      <c r="D304" s="1">
        <v>450</v>
      </c>
      <c r="E304" s="1">
        <v>8.6999999999999994E-3</v>
      </c>
      <c r="F304" s="1">
        <v>7625673</v>
      </c>
      <c r="G304" s="1">
        <v>6.6000000000000003E-2</v>
      </c>
    </row>
    <row r="305" spans="1:7" x14ac:dyDescent="0.25">
      <c r="A305">
        <v>1992</v>
      </c>
      <c r="B305" s="1" t="s">
        <v>13</v>
      </c>
      <c r="C305" s="1">
        <v>23667</v>
      </c>
      <c r="D305" s="1">
        <v>497</v>
      </c>
      <c r="E305" s="1">
        <v>2.1000000000000001E-2</v>
      </c>
      <c r="F305" s="1">
        <v>9819188</v>
      </c>
      <c r="G305" s="1">
        <v>0.20599999999999999</v>
      </c>
    </row>
    <row r="306" spans="1:7" x14ac:dyDescent="0.25">
      <c r="A306">
        <v>1992</v>
      </c>
      <c r="B306" s="1" t="s">
        <v>14</v>
      </c>
      <c r="C306" s="1">
        <v>53814</v>
      </c>
      <c r="D306" s="1">
        <v>1276</v>
      </c>
      <c r="E306" s="1">
        <v>2.3699999999999999E-2</v>
      </c>
      <c r="F306" s="1">
        <v>26781876</v>
      </c>
      <c r="G306" s="1">
        <v>0.63500000000000001</v>
      </c>
    </row>
    <row r="307" spans="1:7" x14ac:dyDescent="0.25">
      <c r="A307">
        <v>1992</v>
      </c>
      <c r="B307" s="1" t="s">
        <v>15</v>
      </c>
      <c r="C307" s="1">
        <v>13628</v>
      </c>
      <c r="D307" s="1">
        <v>304</v>
      </c>
      <c r="E307" s="1">
        <v>2.23E-2</v>
      </c>
      <c r="F307" s="1">
        <v>8622283</v>
      </c>
      <c r="G307" s="1">
        <v>0.192</v>
      </c>
    </row>
    <row r="308" spans="1:7" x14ac:dyDescent="0.25">
      <c r="A308">
        <v>1992</v>
      </c>
      <c r="B308" s="1" t="s">
        <v>16</v>
      </c>
      <c r="C308" s="1">
        <v>4085</v>
      </c>
      <c r="D308" s="1">
        <v>91</v>
      </c>
      <c r="E308" s="1">
        <v>2.23E-2</v>
      </c>
      <c r="F308" s="1">
        <v>2699027</v>
      </c>
      <c r="G308" s="1">
        <v>0.06</v>
      </c>
    </row>
    <row r="309" spans="1:7" x14ac:dyDescent="0.25">
      <c r="A309">
        <v>1992</v>
      </c>
      <c r="B309" s="1" t="s">
        <v>17</v>
      </c>
      <c r="C309" s="1">
        <v>5275</v>
      </c>
      <c r="D309" s="1">
        <v>104</v>
      </c>
      <c r="E309" s="1">
        <v>1.9699999999999999E-2</v>
      </c>
      <c r="F309" s="1">
        <v>2317361</v>
      </c>
      <c r="G309" s="1">
        <v>4.5999999999999999E-2</v>
      </c>
    </row>
    <row r="310" spans="1:7" x14ac:dyDescent="0.25">
      <c r="A310">
        <v>1992</v>
      </c>
      <c r="B310" s="1" t="s">
        <v>18</v>
      </c>
      <c r="C310" s="1">
        <v>1777</v>
      </c>
      <c r="D310" s="1">
        <v>31</v>
      </c>
      <c r="E310" s="1">
        <v>1.7399999999999999E-2</v>
      </c>
      <c r="F310" s="1">
        <v>792925</v>
      </c>
      <c r="G310" s="1">
        <v>1.4E-2</v>
      </c>
    </row>
    <row r="311" spans="1:7" x14ac:dyDescent="0.25">
      <c r="A311">
        <v>1992</v>
      </c>
      <c r="B311" s="1" t="s">
        <v>19</v>
      </c>
      <c r="C311" s="1">
        <v>1130</v>
      </c>
      <c r="D311" s="1">
        <v>28</v>
      </c>
      <c r="E311" s="1">
        <v>2.4799999999999999E-2</v>
      </c>
      <c r="F311" s="1">
        <v>727423</v>
      </c>
      <c r="G311" s="1">
        <v>1.7999999999999999E-2</v>
      </c>
    </row>
    <row r="312" spans="1:7" x14ac:dyDescent="0.25">
      <c r="A312">
        <v>1992</v>
      </c>
      <c r="B312" s="1" t="s">
        <v>37</v>
      </c>
      <c r="C312" s="1">
        <v>267</v>
      </c>
      <c r="D312" s="1">
        <v>0</v>
      </c>
      <c r="E312" s="1">
        <v>0</v>
      </c>
      <c r="F312" s="1">
        <v>71735</v>
      </c>
      <c r="G312" s="1">
        <v>0</v>
      </c>
    </row>
    <row r="313" spans="1:7" x14ac:dyDescent="0.25">
      <c r="A313">
        <v>1991</v>
      </c>
      <c r="B313" s="1" t="s">
        <v>11</v>
      </c>
      <c r="C313" s="1">
        <v>1385</v>
      </c>
      <c r="D313" s="1">
        <v>34</v>
      </c>
      <c r="E313" s="1">
        <v>2.4500000000000001E-2</v>
      </c>
      <c r="F313" s="1">
        <v>354510</v>
      </c>
      <c r="G313" s="1">
        <v>8.9999999999999993E-3</v>
      </c>
    </row>
    <row r="314" spans="1:7" x14ac:dyDescent="0.25">
      <c r="A314">
        <v>1991</v>
      </c>
      <c r="B314" s="1" t="s">
        <v>12</v>
      </c>
      <c r="C314" s="1">
        <v>55814</v>
      </c>
      <c r="D314" s="1">
        <v>649</v>
      </c>
      <c r="E314" s="1">
        <v>1.1599999999999999E-2</v>
      </c>
      <c r="F314" s="1">
        <v>7190950</v>
      </c>
      <c r="G314" s="1">
        <v>8.4000000000000005E-2</v>
      </c>
    </row>
    <row r="315" spans="1:7" x14ac:dyDescent="0.25">
      <c r="A315">
        <v>1991</v>
      </c>
      <c r="B315" s="1" t="s">
        <v>13</v>
      </c>
      <c r="C315" s="1">
        <v>19227</v>
      </c>
      <c r="D315" s="1">
        <v>903</v>
      </c>
      <c r="E315" s="1">
        <v>4.7E-2</v>
      </c>
      <c r="F315" s="1">
        <v>8686934</v>
      </c>
      <c r="G315" s="1">
        <v>0.40799999999999997</v>
      </c>
    </row>
    <row r="316" spans="1:7" x14ac:dyDescent="0.25">
      <c r="A316">
        <v>1991</v>
      </c>
      <c r="B316" s="1" t="s">
        <v>14</v>
      </c>
      <c r="C316" s="1">
        <v>53349</v>
      </c>
      <c r="D316" s="1">
        <v>2385</v>
      </c>
      <c r="E316" s="1">
        <v>4.4699999999999997E-2</v>
      </c>
      <c r="F316" s="1">
        <v>22926430</v>
      </c>
      <c r="G316" s="1">
        <v>1.0249999999999999</v>
      </c>
    </row>
    <row r="317" spans="1:7" x14ac:dyDescent="0.25">
      <c r="A317">
        <v>1991</v>
      </c>
      <c r="B317" s="1" t="s">
        <v>15</v>
      </c>
      <c r="C317" s="1">
        <v>20652</v>
      </c>
      <c r="D317" s="1">
        <v>687</v>
      </c>
      <c r="E317" s="1">
        <v>3.3300000000000003E-2</v>
      </c>
      <c r="F317" s="1">
        <v>11934312</v>
      </c>
      <c r="G317" s="1">
        <v>0.39700000000000002</v>
      </c>
    </row>
    <row r="318" spans="1:7" x14ac:dyDescent="0.25">
      <c r="A318">
        <v>1991</v>
      </c>
      <c r="B318" s="1" t="s">
        <v>16</v>
      </c>
      <c r="C318" s="1">
        <v>3488</v>
      </c>
      <c r="D318" s="1">
        <v>197</v>
      </c>
      <c r="E318" s="1">
        <v>5.6500000000000002E-2</v>
      </c>
      <c r="F318" s="1">
        <v>2254990</v>
      </c>
      <c r="G318" s="1">
        <v>0.127</v>
      </c>
    </row>
    <row r="319" spans="1:7" x14ac:dyDescent="0.25">
      <c r="A319">
        <v>1991</v>
      </c>
      <c r="B319" s="1" t="s">
        <v>17</v>
      </c>
      <c r="C319" s="1">
        <v>1807</v>
      </c>
      <c r="D319" s="1">
        <v>94</v>
      </c>
      <c r="E319" s="1">
        <v>5.1999999999999998E-2</v>
      </c>
      <c r="F319" s="1">
        <v>1513422</v>
      </c>
      <c r="G319" s="1">
        <v>7.9000000000000001E-2</v>
      </c>
    </row>
    <row r="320" spans="1:7" x14ac:dyDescent="0.25">
      <c r="A320">
        <v>1991</v>
      </c>
      <c r="B320" s="1" t="s">
        <v>18</v>
      </c>
      <c r="C320" s="1">
        <v>1677</v>
      </c>
      <c r="D320" s="1">
        <v>21</v>
      </c>
      <c r="E320" s="1">
        <v>1.2500000000000001E-2</v>
      </c>
      <c r="F320" s="1">
        <v>678093</v>
      </c>
      <c r="G320" s="1">
        <v>8.0000000000000002E-3</v>
      </c>
    </row>
    <row r="321" spans="1:7" x14ac:dyDescent="0.25">
      <c r="A321">
        <v>1991</v>
      </c>
      <c r="B321" s="1" t="s">
        <v>19</v>
      </c>
      <c r="C321" s="1">
        <v>1849</v>
      </c>
      <c r="D321" s="1">
        <v>48</v>
      </c>
      <c r="E321" s="1">
        <v>2.5999999999999999E-2</v>
      </c>
      <c r="F321" s="1">
        <v>1436533</v>
      </c>
      <c r="G321" s="1">
        <v>3.6999999999999998E-2</v>
      </c>
    </row>
    <row r="322" spans="1:7" x14ac:dyDescent="0.25">
      <c r="A322">
        <v>1991</v>
      </c>
      <c r="B322" s="1" t="s">
        <v>37</v>
      </c>
      <c r="C322" s="1">
        <v>176</v>
      </c>
      <c r="D322" s="1">
        <v>0</v>
      </c>
      <c r="E322" s="1">
        <v>0</v>
      </c>
      <c r="F322" s="1">
        <v>104297</v>
      </c>
      <c r="G322" s="1">
        <v>0</v>
      </c>
    </row>
  </sheetData>
  <sheetProtection algorithmName="SHA-512" hashValue="h8r2K8VyQMm3atDDxcrXMmkTxN+hQSHFoIdAHah6J94CweK0QNgvKoM6cJSQ3iYnrxdSv/X84qLoE4039ljyiA==" saltValue="idHYioONeoBCDv+r/U0b3Q==" spinCount="100000" sheet="1" objects="1" scenarios="1"/>
  <sortState xmlns:xlrd2="http://schemas.microsoft.com/office/spreadsheetml/2017/richdata2" ref="A3:G283">
    <sortCondition descending="1" ref="A3:A283"/>
    <sortCondition ref="B3:B283"/>
  </sortState>
  <mergeCells count="1">
    <mergeCell ref="A1:G1"/>
  </mergeCells>
  <printOptions horizontalCentered="1"/>
  <pageMargins left="0.7" right="0.7" top="0.84375" bottom="0.75" header="0.3" footer="0.3"/>
  <pageSetup fitToWidth="0" fitToHeight="0" orientation="portrait" horizontalDpi="300" verticalDpi="300" r:id="rId1"/>
  <headerFooter>
    <oddHeader>&amp;L&amp;10
IPHC-2024-TSD-024&amp;C&amp;"-,Bold"&amp;10Directed commercial O32 discard mortality due to lost gear by IPHC Regulatory Area&amp;"-,Regular"&amp;11
&amp;8PREPARED BY: IPHC SECRETARIAT (UPDATED 19 JANUARY 2024)&amp;R&amp;G</oddHeader>
    <oddFooter>&amp;C&amp;P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6A781-AF6F-4623-8DE2-924E84F43657}">
  <dimension ref="A1:K30"/>
  <sheetViews>
    <sheetView showRowColHeaders="0" showRuler="0" view="pageLayout" zoomScaleNormal="100" workbookViewId="0">
      <selection activeCell="A20" sqref="A20"/>
    </sheetView>
  </sheetViews>
  <sheetFormatPr defaultRowHeight="12.75" x14ac:dyDescent="0.2"/>
  <cols>
    <col min="1" max="1" width="27.85546875" style="24" customWidth="1"/>
    <col min="2" max="2" width="59.7109375" style="25" customWidth="1"/>
    <col min="3" max="3" width="9.85546875" style="25" customWidth="1"/>
    <col min="4" max="4" width="12.85546875" style="25" customWidth="1"/>
    <col min="5" max="5" width="14.42578125" style="25" customWidth="1"/>
    <col min="6" max="6" width="12.28515625" style="25" customWidth="1"/>
    <col min="7" max="7" width="12.85546875" style="25" customWidth="1"/>
    <col min="8" max="8" width="8.5703125" style="25" bestFit="1" customWidth="1"/>
    <col min="9" max="9" width="10.5703125" style="25" customWidth="1"/>
    <col min="10" max="11" width="7.5703125" style="25" customWidth="1"/>
    <col min="12" max="12" width="6.140625" style="24" customWidth="1"/>
    <col min="13" max="23" width="9.140625" style="24"/>
    <col min="24" max="24" width="9.140625" style="24" customWidth="1"/>
    <col min="25" max="26" width="9.140625" style="24"/>
    <col min="27" max="27" width="9.140625" style="24" customWidth="1"/>
    <col min="28" max="16384" width="9.140625" style="24"/>
  </cols>
  <sheetData>
    <row r="1" spans="1:2" ht="38.25" x14ac:dyDescent="0.2">
      <c r="A1" s="19" t="s">
        <v>20</v>
      </c>
      <c r="B1" s="20" t="s">
        <v>39</v>
      </c>
    </row>
    <row r="2" spans="1:2" x14ac:dyDescent="0.2">
      <c r="A2" s="19"/>
      <c r="B2" s="20"/>
    </row>
    <row r="3" spans="1:2" x14ac:dyDescent="0.2">
      <c r="A3" s="19" t="s">
        <v>21</v>
      </c>
      <c r="B3" s="20" t="s">
        <v>42</v>
      </c>
    </row>
    <row r="4" spans="1:2" x14ac:dyDescent="0.2">
      <c r="A4" s="19"/>
      <c r="B4" s="20"/>
    </row>
    <row r="5" spans="1:2" x14ac:dyDescent="0.2">
      <c r="A5" s="19" t="s">
        <v>22</v>
      </c>
      <c r="B5" s="21">
        <v>45310</v>
      </c>
    </row>
    <row r="6" spans="1:2" x14ac:dyDescent="0.2">
      <c r="A6" s="19"/>
      <c r="B6" s="20"/>
    </row>
    <row r="7" spans="1:2" x14ac:dyDescent="0.2">
      <c r="A7" s="19" t="s">
        <v>23</v>
      </c>
      <c r="B7" s="23" t="s">
        <v>40</v>
      </c>
    </row>
    <row r="8" spans="1:2" x14ac:dyDescent="0.2">
      <c r="A8" s="19"/>
      <c r="B8" s="20"/>
    </row>
    <row r="9" spans="1:2" x14ac:dyDescent="0.2">
      <c r="A9" s="19" t="s">
        <v>27</v>
      </c>
      <c r="B9" s="20" t="s">
        <v>0</v>
      </c>
    </row>
    <row r="10" spans="1:2" x14ac:dyDescent="0.2">
      <c r="A10" s="19"/>
      <c r="B10" s="20" t="s">
        <v>28</v>
      </c>
    </row>
    <row r="11" spans="1:2" ht="38.25" x14ac:dyDescent="0.2">
      <c r="A11" s="19"/>
      <c r="B11" s="20" t="s">
        <v>34</v>
      </c>
    </row>
    <row r="12" spans="1:2" ht="38.25" x14ac:dyDescent="0.2">
      <c r="A12" s="19"/>
      <c r="B12" s="20" t="s">
        <v>33</v>
      </c>
    </row>
    <row r="13" spans="1:2" ht="25.5" x14ac:dyDescent="0.2">
      <c r="A13" s="19"/>
      <c r="B13" s="20" t="s">
        <v>29</v>
      </c>
    </row>
    <row r="14" spans="1:2" ht="25.5" x14ac:dyDescent="0.2">
      <c r="A14" s="19"/>
      <c r="B14" s="20" t="s">
        <v>43</v>
      </c>
    </row>
    <row r="15" spans="1:2" ht="25.5" x14ac:dyDescent="0.2">
      <c r="A15" s="19"/>
      <c r="B15" s="20" t="s">
        <v>41</v>
      </c>
    </row>
    <row r="16" spans="1:2" x14ac:dyDescent="0.2">
      <c r="A16" s="19"/>
      <c r="B16" s="20"/>
    </row>
    <row r="17" spans="1:2" x14ac:dyDescent="0.2">
      <c r="A17" s="19" t="s">
        <v>30</v>
      </c>
      <c r="B17" s="20" t="s">
        <v>0</v>
      </c>
    </row>
    <row r="18" spans="1:2" x14ac:dyDescent="0.2">
      <c r="A18" s="19"/>
      <c r="B18" s="20" t="s">
        <v>28</v>
      </c>
    </row>
    <row r="19" spans="1:2" ht="38.25" x14ac:dyDescent="0.2">
      <c r="A19" s="19"/>
      <c r="B19" s="20" t="s">
        <v>34</v>
      </c>
    </row>
    <row r="20" spans="1:2" ht="38.25" x14ac:dyDescent="0.2">
      <c r="A20" s="19"/>
      <c r="B20" s="20" t="s">
        <v>33</v>
      </c>
    </row>
    <row r="21" spans="1:2" ht="25.5" x14ac:dyDescent="0.2">
      <c r="A21" s="19"/>
      <c r="B21" s="20" t="s">
        <v>29</v>
      </c>
    </row>
    <row r="22" spans="1:2" ht="25.5" x14ac:dyDescent="0.2">
      <c r="A22" s="19"/>
      <c r="B22" s="20" t="s">
        <v>44</v>
      </c>
    </row>
    <row r="23" spans="1:2" ht="25.5" x14ac:dyDescent="0.2">
      <c r="A23" s="19"/>
      <c r="B23" s="20" t="s">
        <v>31</v>
      </c>
    </row>
    <row r="24" spans="1:2" x14ac:dyDescent="0.2">
      <c r="A24" s="19"/>
      <c r="B24" s="20"/>
    </row>
    <row r="25" spans="1:2" ht="25.5" x14ac:dyDescent="0.2">
      <c r="A25" s="19" t="s">
        <v>35</v>
      </c>
      <c r="B25" s="20" t="s">
        <v>24</v>
      </c>
    </row>
    <row r="26" spans="1:2" x14ac:dyDescent="0.2">
      <c r="A26" s="19"/>
      <c r="B26" s="20" t="s">
        <v>25</v>
      </c>
    </row>
    <row r="27" spans="1:2" ht="25.5" x14ac:dyDescent="0.2">
      <c r="A27" s="19"/>
      <c r="B27" s="20" t="s">
        <v>32</v>
      </c>
    </row>
    <row r="28" spans="1:2" x14ac:dyDescent="0.2">
      <c r="B28" s="20" t="s">
        <v>26</v>
      </c>
    </row>
    <row r="29" spans="1:2" x14ac:dyDescent="0.2">
      <c r="B29" s="22" t="s">
        <v>36</v>
      </c>
    </row>
    <row r="30" spans="1:2" x14ac:dyDescent="0.2">
      <c r="B30" s="20"/>
    </row>
  </sheetData>
  <sheetProtection algorithmName="SHA-512" hashValue="BYCsRhgoHyzQwSDN5WMlxO8Bb0onfdFX/CO3xhdDv7q+Ht3pW0NYH5KJw61G5sYTykDmTW29VJwHrzXIhJhjyw==" saltValue="k8tUlUnqUVFODP62c3pyFg==" spinCount="100000" sheet="1" objects="1" scenarios="1"/>
  <hyperlinks>
    <hyperlink ref="B7" r:id="rId1" xr:uid="{76F8D659-4442-41A6-8E22-6E1290337DFB}"/>
  </hyperlinks>
  <printOptions horizontalCentered="1"/>
  <pageMargins left="0.7" right="0.7" top="0.84375" bottom="0.75" header="0.3" footer="0.3"/>
  <pageSetup fitToWidth="0" fitToHeight="0" orientation="portrait" horizontalDpi="300" verticalDpi="300" r:id="rId2"/>
  <headerFooter>
    <oddHeader>&amp;L&amp;10
IPHC-2024-TSD-024&amp;C&amp;"-,Bold"&amp;10Directed commercial O32 discard mortality due to lost gear by IPHC Regulatory Area&amp;"-,Regular"&amp;11
&amp;8PREPARED BY: IPHC SECRETARIAT (UPDATED 19 JANUARY 2024)&amp;R&amp;G</oddHeader>
    <oddFooter>&amp;C&amp;P of &amp;N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DC DM lost gear net t</vt:lpstr>
      <vt:lpstr>DC DM lost gear net Mlb</vt:lpstr>
      <vt:lpstr>Metadata</vt:lpstr>
      <vt:lpstr>'DC DM lost gear net Mlb'!Print_Titles</vt:lpstr>
      <vt:lpstr>'DC DM lost gear net 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Kong</dc:creator>
  <cp:lastModifiedBy>Thomas Kong</cp:lastModifiedBy>
  <dcterms:created xsi:type="dcterms:W3CDTF">2019-12-11T19:16:22Z</dcterms:created>
  <dcterms:modified xsi:type="dcterms:W3CDTF">2024-01-19T21:54:34Z</dcterms:modified>
</cp:coreProperties>
</file>