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Z:\10 - Fish Data Serv Br\02 - Data Services\08 - Data requests\05 - Public\McManus\"/>
    </mc:Choice>
  </mc:AlternateContent>
  <xr:revisionPtr revIDLastSave="0" documentId="13_ncr:1_{92015033-A350-4555-A572-08000F95256B}" xr6:coauthVersionLast="47" xr6:coauthVersionMax="47" xr10:uidLastSave="{00000000-0000-0000-0000-000000000000}"/>
  <workbookProtection workbookAlgorithmName="SHA-512" workbookHashValue="Fl3zhsb/aix30/bfB/JZEy/uXW/hEl5CRTOidanojESI2RxIy8ca/lwSQXjcjBIgu29o1nJb/P7+/Z6e6/5IVw==" workbookSaltValue="SS8ZOXsH62B9tEpqvWqdfQ==" workbookSpinCount="100000" lockStructure="1"/>
  <bookViews>
    <workbookView xWindow="2745" yWindow="90" windowWidth="25545" windowHeight="15330" xr2:uid="{0E2500AE-5C4D-4B88-9173-5D783A094B04}"/>
  </bookViews>
  <sheets>
    <sheet name="Pacific halibut landings" sheetId="1" r:id="rId1"/>
    <sheet name="Metadat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C10" i="1"/>
  <c r="C11" i="1"/>
  <c r="C12" i="1"/>
  <c r="C13" i="1"/>
  <c r="C14" i="1"/>
  <c r="I9" i="1"/>
  <c r="I10" i="1"/>
  <c r="I11" i="1"/>
  <c r="I12" i="1"/>
  <c r="I13" i="1"/>
  <c r="I14" i="1"/>
  <c r="I3" i="1"/>
  <c r="I4" i="1"/>
  <c r="I5" i="1"/>
  <c r="I6" i="1"/>
  <c r="I7" i="1"/>
  <c r="I8" i="1"/>
  <c r="F7" i="1"/>
  <c r="F6" i="1"/>
  <c r="F5" i="1"/>
  <c r="F4" i="1"/>
  <c r="F3" i="1"/>
  <c r="F14" i="1"/>
  <c r="F13" i="1"/>
  <c r="F12" i="1"/>
  <c r="F11" i="1"/>
  <c r="F10" i="1"/>
  <c r="F9" i="1"/>
  <c r="F8" i="1"/>
</calcChain>
</file>

<file path=xl/sharedStrings.xml><?xml version="1.0" encoding="utf-8"?>
<sst xmlns="http://schemas.openxmlformats.org/spreadsheetml/2006/main" count="48" uniqueCount="31">
  <si>
    <t>Vessels</t>
  </si>
  <si>
    <t xml:space="preserve">4C </t>
  </si>
  <si>
    <t xml:space="preserve">4D </t>
  </si>
  <si>
    <t>Year</t>
  </si>
  <si>
    <t>IPHC Regulatory Area</t>
  </si>
  <si>
    <t>Regulatory Area Limit</t>
  </si>
  <si>
    <t>Landings from IPHC Statistical Areas 600172, 600173, 603172, 603173</t>
  </si>
  <si>
    <t>Total IPHC Regulatory Area landings</t>
  </si>
  <si>
    <t>2023*</t>
  </si>
  <si>
    <t>*Preliminary</t>
  </si>
  <si>
    <t>How to cite:</t>
  </si>
  <si>
    <t>Availability:</t>
  </si>
  <si>
    <t>Last revised on:</t>
  </si>
  <si>
    <t>Direct link:</t>
  </si>
  <si>
    <r>
      <t>Net weight (t): Pacific halibut (</t>
    </r>
    <r>
      <rPr>
        <i/>
        <sz val="10"/>
        <color theme="1"/>
        <rFont val="Arial"/>
        <family val="2"/>
      </rPr>
      <t>Hippoglossus stenolepis</t>
    </r>
    <r>
      <rPr>
        <sz val="10"/>
        <color theme="1"/>
        <rFont val="Arial"/>
        <family val="2"/>
      </rPr>
      <t>) fishery landings in metric tons</t>
    </r>
  </si>
  <si>
    <r>
      <t>Net weight (lb): Pacific halibut (</t>
    </r>
    <r>
      <rPr>
        <i/>
        <sz val="10"/>
        <color theme="1"/>
        <rFont val="Arial"/>
        <family val="2"/>
      </rPr>
      <t>Hippoglossus stenolepis</t>
    </r>
    <r>
      <rPr>
        <sz val="10"/>
        <color theme="1"/>
        <rFont val="Arial"/>
        <family val="2"/>
      </rPr>
      <t>) fishery landings in pounds</t>
    </r>
  </si>
  <si>
    <t xml:space="preserve">Notes: </t>
  </si>
  <si>
    <t>Net weight: head-off, eviscerated, ice and slime deducted weight</t>
  </si>
  <si>
    <t>https://www.iphc.int/fisheries/fishery-regulations/</t>
  </si>
  <si>
    <t>2018-2023</t>
  </si>
  <si>
    <t>Fields:</t>
  </si>
  <si>
    <t>Net weight (t)</t>
  </si>
  <si>
    <t>Net weight (lb)</t>
  </si>
  <si>
    <t>Vessels: number of unique fishing vessels</t>
  </si>
  <si>
    <t>Original values in pounds were converted to metric tons (t = lb/2204.623)</t>
  </si>
  <si>
    <t>2023 Preliminary</t>
  </si>
  <si>
    <t>IPHC Regulatory Area; for definitions see:</t>
  </si>
  <si>
    <t>Vicinity of St. Matthew Island defined as IPHC Statistical Areas 600172, 600173, 603172, 603173; the region between 60°N and 61°N, and between 172°W and 174°W.</t>
  </si>
  <si>
    <t>Landings may exceed fishery limits due to regulations allowing IPHC Regulatory Area 4D quota to be harvested from IPHC Regulatory Area 4E, and IPHC Regulatory Area 4C from IPHC Regulatory Area 4D</t>
  </si>
  <si>
    <t>https://www.iphc.int/uploads/2024/01/iphc-2024-tsd-038.xlsx</t>
  </si>
  <si>
    <t>IPHC. 2024. Table IPHC-2024-TSD-038: Commercial landings from St. Matthew Island and IPHC Regulatory Areas 4C/4D, Accessed [download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</si>
</sst>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dd\ mmmm\ yyyy;@"/>
  </numFmts>
  <fonts count="8"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0"/>
      <color theme="1"/>
      <name val="Arial"/>
      <family val="2"/>
    </font>
    <font>
      <sz val="10"/>
      <color theme="1"/>
      <name val="Arial"/>
      <family val="2"/>
    </font>
    <font>
      <u/>
      <sz val="10"/>
      <color theme="10"/>
      <name val="Arial"/>
      <family val="2"/>
    </font>
    <font>
      <i/>
      <sz val="10"/>
      <color theme="1"/>
      <name val="Arial"/>
      <family val="2"/>
    </font>
  </fonts>
  <fills count="2">
    <fill>
      <patternFill patternType="none"/>
    </fill>
    <fill>
      <patternFill patternType="gray125"/>
    </fill>
  </fills>
  <borders count="9">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ck">
        <color auto="1"/>
      </top>
      <bottom style="thin">
        <color indexed="64"/>
      </bottom>
      <diagonal/>
    </border>
    <border>
      <left/>
      <right style="thin">
        <color indexed="64"/>
      </right>
      <top style="thick">
        <color auto="1"/>
      </top>
      <bottom style="thin">
        <color indexed="64"/>
      </bottom>
      <diagonal/>
    </border>
    <border>
      <left style="thin">
        <color indexed="64"/>
      </left>
      <right/>
      <top style="thick">
        <color auto="1"/>
      </top>
      <bottom style="thin">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164" fontId="0" fillId="0" borderId="0" xfId="0" applyNumberFormat="1"/>
    <xf numFmtId="0" fontId="0" fillId="0" borderId="0" xfId="0" applyAlignment="1">
      <alignment wrapText="1"/>
    </xf>
    <xf numFmtId="0" fontId="0" fillId="0" borderId="0" xfId="0" applyAlignment="1">
      <alignment horizontal="center"/>
    </xf>
    <xf numFmtId="0" fontId="1" fillId="0" borderId="0" xfId="0" applyFont="1" applyAlignment="1">
      <alignment wrapText="1"/>
    </xf>
    <xf numFmtId="0" fontId="0" fillId="0" borderId="2" xfId="0" applyBorder="1" applyAlignment="1">
      <alignment horizontal="center"/>
    </xf>
    <xf numFmtId="0" fontId="1" fillId="0" borderId="3" xfId="0" applyFont="1" applyBorder="1" applyAlignment="1">
      <alignment horizontal="center" wrapText="1"/>
    </xf>
    <xf numFmtId="0" fontId="1" fillId="0" borderId="4" xfId="0" applyFont="1" applyBorder="1" applyAlignment="1">
      <alignment horizontal="center" wrapText="1"/>
    </xf>
    <xf numFmtId="164" fontId="1" fillId="0" borderId="3" xfId="0" applyNumberFormat="1" applyFont="1" applyBorder="1" applyAlignment="1">
      <alignment horizontal="right" wrapText="1"/>
    </xf>
    <xf numFmtId="0" fontId="1" fillId="0" borderId="3" xfId="0" applyFont="1" applyBorder="1" applyAlignment="1">
      <alignment horizontal="right" wrapText="1"/>
    </xf>
    <xf numFmtId="0" fontId="1" fillId="0" borderId="4" xfId="0" applyFont="1" applyBorder="1" applyAlignment="1">
      <alignment horizontal="right" wrapText="1"/>
    </xf>
    <xf numFmtId="3" fontId="0" fillId="0" borderId="0" xfId="0" applyNumberFormat="1"/>
    <xf numFmtId="3" fontId="2" fillId="0" borderId="0" xfId="0" applyNumberFormat="1" applyFont="1"/>
    <xf numFmtId="0" fontId="2" fillId="0" borderId="0" xfId="0" applyFont="1"/>
    <xf numFmtId="0" fontId="1" fillId="0" borderId="0" xfId="0" applyFont="1" applyAlignment="1">
      <alignment horizontal="right"/>
    </xf>
    <xf numFmtId="1" fontId="0" fillId="0" borderId="1" xfId="0" applyNumberFormat="1" applyBorder="1"/>
    <xf numFmtId="0" fontId="0" fillId="0" borderId="0" xfId="0" applyAlignment="1">
      <alignment horizontal="left"/>
    </xf>
    <xf numFmtId="0" fontId="4" fillId="0" borderId="0" xfId="0" applyFont="1" applyAlignment="1">
      <alignment horizontal="left" vertical="top"/>
    </xf>
    <xf numFmtId="0" fontId="5" fillId="0" borderId="0" xfId="0" applyFont="1" applyAlignment="1">
      <alignment horizontal="left" vertical="top" wrapText="1"/>
    </xf>
    <xf numFmtId="165" fontId="5" fillId="0" borderId="0" xfId="0" applyNumberFormat="1" applyFont="1" applyAlignment="1">
      <alignment horizontal="left" vertical="top" wrapText="1"/>
    </xf>
    <xf numFmtId="0" fontId="6" fillId="0" borderId="0" xfId="1" applyFont="1" applyAlignment="1">
      <alignment horizontal="left" vertical="top" wrapText="1"/>
    </xf>
    <xf numFmtId="0" fontId="5" fillId="0" borderId="0" xfId="0" applyFont="1" applyAlignment="1">
      <alignment wrapText="1"/>
    </xf>
    <xf numFmtId="0" fontId="5" fillId="0" borderId="0" xfId="0" applyFont="1"/>
    <xf numFmtId="0" fontId="6" fillId="0" borderId="0" xfId="1" applyFont="1" applyAlignment="1">
      <alignment horizontal="left" vertical="top" wrapText="1" indent="1"/>
    </xf>
    <xf numFmtId="0" fontId="5" fillId="0" borderId="0" xfId="0" applyFont="1" applyAlignment="1">
      <alignment horizontal="left" wrapText="1"/>
    </xf>
    <xf numFmtId="0" fontId="0" fillId="0" borderId="5" xfId="0" applyBorder="1" applyAlignment="1">
      <alignment horizontal="center" wrapText="1"/>
    </xf>
    <xf numFmtId="0" fontId="0" fillId="0" borderId="6" xfId="0"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1" fontId="0" fillId="0" borderId="8" xfId="0" applyNumberFormat="1" applyBorder="1"/>
    <xf numFmtId="3" fontId="0" fillId="0" borderId="3" xfId="0" applyNumberFormat="1" applyBorder="1"/>
    <xf numFmtId="0" fontId="0" fillId="0" borderId="3" xfId="0" applyBorder="1"/>
    <xf numFmtId="0" fontId="1" fillId="0" borderId="7" xfId="0" applyFont="1" applyBorder="1" applyAlignment="1">
      <alignment horizontal="center" wrapText="1"/>
    </xf>
    <xf numFmtId="0" fontId="1" fillId="0" borderId="5" xfId="0" applyFont="1" applyBorder="1" applyAlignment="1">
      <alignment horizontal="center" wrapText="1"/>
    </xf>
    <xf numFmtId="164" fontId="1" fillId="0" borderId="7" xfId="0" applyNumberFormat="1" applyFont="1" applyBorder="1" applyAlignment="1">
      <alignment horizontal="center" wrapText="1"/>
    </xf>
    <xf numFmtId="164" fontId="1" fillId="0" borderId="5" xfId="0" applyNumberFormat="1" applyFont="1" applyBorder="1" applyAlignment="1">
      <alignment horizontal="center" wrapText="1"/>
    </xf>
    <xf numFmtId="164" fontId="1" fillId="0" borderId="6" xfId="0" applyNumberFormat="1"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952499</xdr:colOff>
      <xdr:row>20</xdr:row>
      <xdr:rowOff>33882</xdr:rowOff>
    </xdr:from>
    <xdr:to>
      <xdr:col>1</xdr:col>
      <xdr:colOff>4464900</xdr:colOff>
      <xdr:row>42</xdr:row>
      <xdr:rowOff>39134</xdr:rowOff>
    </xdr:to>
    <xdr:pic>
      <xdr:nvPicPr>
        <xdr:cNvPr id="2" name="Picture 1">
          <a:extLst>
            <a:ext uri="{FF2B5EF4-FFF2-40B4-BE49-F238E27FC236}">
              <a16:creationId xmlns:a16="http://schemas.microsoft.com/office/drawing/2014/main" id="{D23B93CB-D86D-245D-803E-564C746B2D76}"/>
            </a:ext>
          </a:extLst>
        </xdr:cNvPr>
        <xdr:cNvPicPr>
          <a:picLocks noChangeAspect="1"/>
        </xdr:cNvPicPr>
      </xdr:nvPicPr>
      <xdr:blipFill>
        <a:blip xmlns:r="http://schemas.openxmlformats.org/officeDocument/2006/relationships" r:embed="rId1"/>
        <a:stretch>
          <a:fillRect/>
        </a:stretch>
      </xdr:blipFill>
      <xdr:spPr>
        <a:xfrm>
          <a:off x="952499" y="4415382"/>
          <a:ext cx="4579201" cy="41962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hc.int/uploads/2024/01/iphc-2024-tsd-038.xlsx"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7AD8D-DF86-46D8-AA7D-32304441F008}">
  <dimension ref="A1:J16"/>
  <sheetViews>
    <sheetView showGridLines="0" tabSelected="1" view="pageLayout" zoomScaleNormal="100" workbookViewId="0"/>
  </sheetViews>
  <sheetFormatPr defaultRowHeight="15" x14ac:dyDescent="0.25"/>
  <cols>
    <col min="1" max="1" width="5" style="3" bestFit="1" customWidth="1"/>
    <col min="2" max="2" width="11.140625" style="3" customWidth="1"/>
    <col min="3" max="3" width="7.140625" style="1" bestFit="1" customWidth="1"/>
    <col min="4" max="4" width="11.140625" customWidth="1"/>
    <col min="5" max="5" width="8.28515625" bestFit="1" customWidth="1"/>
    <col min="6" max="6" width="9.28515625" style="1" customWidth="1"/>
    <col min="7" max="7" width="11" customWidth="1"/>
    <col min="8" max="8" width="8.140625" customWidth="1"/>
    <col min="9" max="9" width="7.85546875" style="14" customWidth="1"/>
    <col min="10" max="10" width="11" customWidth="1"/>
  </cols>
  <sheetData>
    <row r="1" spans="1:10" s="2" customFormat="1" ht="45" customHeight="1" thickTop="1" x14ac:dyDescent="0.25">
      <c r="A1" s="25"/>
      <c r="B1" s="26"/>
      <c r="C1" s="34" t="s">
        <v>6</v>
      </c>
      <c r="D1" s="35"/>
      <c r="E1" s="36"/>
      <c r="F1" s="34" t="s">
        <v>7</v>
      </c>
      <c r="G1" s="35"/>
      <c r="H1" s="36"/>
      <c r="I1" s="32" t="s">
        <v>5</v>
      </c>
      <c r="J1" s="33"/>
    </row>
    <row r="2" spans="1:10" s="4" customFormat="1" ht="45" x14ac:dyDescent="0.25">
      <c r="A2" s="6" t="s">
        <v>3</v>
      </c>
      <c r="B2" s="7" t="s">
        <v>4</v>
      </c>
      <c r="C2" s="8" t="s">
        <v>21</v>
      </c>
      <c r="D2" s="9" t="s">
        <v>22</v>
      </c>
      <c r="E2" s="10" t="s">
        <v>0</v>
      </c>
      <c r="F2" s="8" t="s">
        <v>21</v>
      </c>
      <c r="G2" s="9" t="s">
        <v>22</v>
      </c>
      <c r="H2" s="10" t="s">
        <v>0</v>
      </c>
      <c r="I2" s="8" t="s">
        <v>21</v>
      </c>
      <c r="J2" s="9" t="s">
        <v>22</v>
      </c>
    </row>
    <row r="3" spans="1:10" x14ac:dyDescent="0.25">
      <c r="A3" s="3" t="s">
        <v>8</v>
      </c>
      <c r="B3" s="5" t="s">
        <v>1</v>
      </c>
      <c r="D3" s="11"/>
      <c r="F3" s="15">
        <f t="shared" ref="F3:F14" si="0">ROUND(G3/2204.623,0)</f>
        <v>145</v>
      </c>
      <c r="G3" s="12">
        <v>319149</v>
      </c>
      <c r="H3" s="13">
        <v>10</v>
      </c>
      <c r="I3" s="15">
        <f t="shared" ref="I3:I14" si="1">ROUND(J3/2204.623,0)</f>
        <v>408</v>
      </c>
      <c r="J3" s="11">
        <v>900000</v>
      </c>
    </row>
    <row r="4" spans="1:10" x14ac:dyDescent="0.25">
      <c r="A4" s="3">
        <v>2022</v>
      </c>
      <c r="B4" s="5" t="s">
        <v>1</v>
      </c>
      <c r="D4" s="11"/>
      <c r="F4" s="15">
        <f t="shared" si="0"/>
        <v>170</v>
      </c>
      <c r="G4" s="11">
        <v>374754</v>
      </c>
      <c r="H4">
        <v>7</v>
      </c>
      <c r="I4" s="15">
        <f t="shared" si="1"/>
        <v>417</v>
      </c>
      <c r="J4" s="11">
        <v>920000</v>
      </c>
    </row>
    <row r="5" spans="1:10" x14ac:dyDescent="0.25">
      <c r="A5" s="3">
        <v>2021</v>
      </c>
      <c r="B5" s="5" t="s">
        <v>1</v>
      </c>
      <c r="D5" s="11"/>
      <c r="F5" s="15">
        <f t="shared" si="0"/>
        <v>89</v>
      </c>
      <c r="G5" s="11">
        <v>197226</v>
      </c>
      <c r="H5">
        <v>7</v>
      </c>
      <c r="I5" s="15">
        <f t="shared" si="1"/>
        <v>335</v>
      </c>
      <c r="J5" s="11">
        <v>738000</v>
      </c>
    </row>
    <row r="6" spans="1:10" x14ac:dyDescent="0.25">
      <c r="A6" s="3">
        <v>2020</v>
      </c>
      <c r="B6" s="5" t="s">
        <v>1</v>
      </c>
      <c r="D6" s="11"/>
      <c r="F6" s="15">
        <f t="shared" si="0"/>
        <v>47</v>
      </c>
      <c r="G6" s="11">
        <v>103803</v>
      </c>
      <c r="H6">
        <v>7</v>
      </c>
      <c r="I6" s="15">
        <f t="shared" si="1"/>
        <v>347</v>
      </c>
      <c r="J6" s="11">
        <v>766000</v>
      </c>
    </row>
    <row r="7" spans="1:10" x14ac:dyDescent="0.25">
      <c r="A7" s="3">
        <v>2019</v>
      </c>
      <c r="B7" s="5" t="s">
        <v>1</v>
      </c>
      <c r="D7" s="11"/>
      <c r="F7" s="15">
        <f t="shared" si="0"/>
        <v>219</v>
      </c>
      <c r="G7" s="11">
        <v>482048</v>
      </c>
      <c r="H7">
        <v>24</v>
      </c>
      <c r="I7" s="15">
        <f t="shared" si="1"/>
        <v>413</v>
      </c>
      <c r="J7" s="11">
        <v>910000</v>
      </c>
    </row>
    <row r="8" spans="1:10" x14ac:dyDescent="0.25">
      <c r="A8" s="3">
        <v>2018</v>
      </c>
      <c r="B8" s="5" t="s">
        <v>1</v>
      </c>
      <c r="D8" s="11"/>
      <c r="F8" s="15">
        <f t="shared" si="0"/>
        <v>224</v>
      </c>
      <c r="G8" s="11">
        <v>492845</v>
      </c>
      <c r="H8">
        <v>24</v>
      </c>
      <c r="I8" s="15">
        <f t="shared" si="1"/>
        <v>341</v>
      </c>
      <c r="J8" s="11">
        <v>752000</v>
      </c>
    </row>
    <row r="9" spans="1:10" x14ac:dyDescent="0.25">
      <c r="A9" s="3" t="s">
        <v>8</v>
      </c>
      <c r="B9" s="5" t="s">
        <v>2</v>
      </c>
      <c r="C9" s="15">
        <f t="shared" ref="C9:C14" si="2">ROUND(D9/2204.623,0)</f>
        <v>379</v>
      </c>
      <c r="D9" s="11">
        <v>836235</v>
      </c>
      <c r="E9">
        <v>19</v>
      </c>
      <c r="F9" s="15">
        <f t="shared" si="0"/>
        <v>422</v>
      </c>
      <c r="G9" s="11">
        <v>930563</v>
      </c>
      <c r="H9">
        <v>32</v>
      </c>
      <c r="I9" s="15">
        <f t="shared" si="1"/>
        <v>408</v>
      </c>
      <c r="J9" s="11">
        <v>900000</v>
      </c>
    </row>
    <row r="10" spans="1:10" x14ac:dyDescent="0.25">
      <c r="A10" s="3">
        <v>2022</v>
      </c>
      <c r="B10" s="5" t="s">
        <v>2</v>
      </c>
      <c r="C10" s="15">
        <f t="shared" si="2"/>
        <v>476</v>
      </c>
      <c r="D10" s="11">
        <v>1049660</v>
      </c>
      <c r="E10">
        <v>19</v>
      </c>
      <c r="F10" s="15">
        <f t="shared" si="0"/>
        <v>534</v>
      </c>
      <c r="G10" s="11">
        <v>1176727</v>
      </c>
      <c r="H10">
        <v>29</v>
      </c>
      <c r="I10" s="15">
        <f t="shared" si="1"/>
        <v>417</v>
      </c>
      <c r="J10" s="11">
        <v>920000</v>
      </c>
    </row>
    <row r="11" spans="1:10" x14ac:dyDescent="0.25">
      <c r="A11" s="3">
        <v>2021</v>
      </c>
      <c r="B11" s="5" t="s">
        <v>2</v>
      </c>
      <c r="C11" s="15">
        <f t="shared" si="2"/>
        <v>458</v>
      </c>
      <c r="D11" s="11">
        <v>1010631</v>
      </c>
      <c r="E11">
        <v>18</v>
      </c>
      <c r="F11" s="15">
        <f t="shared" si="0"/>
        <v>520</v>
      </c>
      <c r="G11" s="11">
        <v>1145724</v>
      </c>
      <c r="H11">
        <v>29</v>
      </c>
      <c r="I11" s="15">
        <f t="shared" si="1"/>
        <v>335</v>
      </c>
      <c r="J11" s="11">
        <v>738000</v>
      </c>
    </row>
    <row r="12" spans="1:10" x14ac:dyDescent="0.25">
      <c r="A12" s="3">
        <v>2020</v>
      </c>
      <c r="B12" s="5" t="s">
        <v>2</v>
      </c>
      <c r="C12" s="15">
        <f t="shared" si="2"/>
        <v>542</v>
      </c>
      <c r="D12" s="11">
        <v>1194025</v>
      </c>
      <c r="E12">
        <v>19</v>
      </c>
      <c r="F12" s="15">
        <f t="shared" si="0"/>
        <v>640</v>
      </c>
      <c r="G12" s="11">
        <v>1411823</v>
      </c>
      <c r="H12">
        <v>36</v>
      </c>
      <c r="I12" s="15">
        <f t="shared" si="1"/>
        <v>347</v>
      </c>
      <c r="J12" s="11">
        <v>766000</v>
      </c>
    </row>
    <row r="13" spans="1:10" x14ac:dyDescent="0.25">
      <c r="A13" s="3">
        <v>2019</v>
      </c>
      <c r="B13" s="5" t="s">
        <v>2</v>
      </c>
      <c r="C13" s="15">
        <f t="shared" si="2"/>
        <v>364</v>
      </c>
      <c r="D13" s="11">
        <v>803219</v>
      </c>
      <c r="E13">
        <v>20</v>
      </c>
      <c r="F13" s="15">
        <f t="shared" si="0"/>
        <v>470</v>
      </c>
      <c r="G13" s="11">
        <v>1035691</v>
      </c>
      <c r="H13">
        <v>39</v>
      </c>
      <c r="I13" s="15">
        <f t="shared" si="1"/>
        <v>413</v>
      </c>
      <c r="J13" s="11">
        <v>910000</v>
      </c>
    </row>
    <row r="14" spans="1:10" x14ac:dyDescent="0.25">
      <c r="A14" s="27">
        <v>2018</v>
      </c>
      <c r="B14" s="28" t="s">
        <v>2</v>
      </c>
      <c r="C14" s="29">
        <f t="shared" si="2"/>
        <v>271</v>
      </c>
      <c r="D14" s="30">
        <v>597486</v>
      </c>
      <c r="E14" s="31">
        <v>17</v>
      </c>
      <c r="F14" s="29">
        <f t="shared" si="0"/>
        <v>374</v>
      </c>
      <c r="G14" s="30">
        <v>824964</v>
      </c>
      <c r="H14" s="31">
        <v>34</v>
      </c>
      <c r="I14" s="29">
        <f t="shared" si="1"/>
        <v>341</v>
      </c>
      <c r="J14" s="30">
        <v>752000</v>
      </c>
    </row>
    <row r="16" spans="1:10" x14ac:dyDescent="0.25">
      <c r="A16" s="16" t="s">
        <v>9</v>
      </c>
    </row>
  </sheetData>
  <sheetProtection algorithmName="SHA-512" hashValue="XZoueS7zS1KhFnOyqtHQWqV6vEkIeDDDTdxVaw9XUbc8Kk22IijS/eUB8ERGe5rYGBEKU3DyTVCtGl6HALowOg==" saltValue="B525PmCyRSpKI5HRY5oZCw==" spinCount="100000" sheet="1" objects="1" scenarios="1"/>
  <sortState xmlns:xlrd2="http://schemas.microsoft.com/office/spreadsheetml/2017/richdata2" ref="A3:J14">
    <sortCondition ref="B3:B14"/>
    <sortCondition descending="1" ref="A3:A14"/>
  </sortState>
  <mergeCells count="3">
    <mergeCell ref="I1:J1"/>
    <mergeCell ref="C1:E1"/>
    <mergeCell ref="F1:H1"/>
  </mergeCells>
  <pageMargins left="0.7" right="0.7" top="0.86458333333333337" bottom="0.75" header="0.3" footer="0.3"/>
  <pageSetup orientation="portrait" horizontalDpi="0" verticalDpi="0" r:id="rId1"/>
  <headerFooter>
    <oddHeader>&amp;L
&amp;10IPHC-2024-TSD-038&amp;C&amp;"-,Bold"&amp;10Commercial landings from St. Matthew Island and IPHC Regulatory Areas 4C/4D&amp;"-,Regular"&amp;11
&amp;8PREPARED BY: IPHC SECRETARIAT (18 JANUARY 2024)&amp;R&amp;G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9B6EB-B740-4D70-A099-5444CB507834}">
  <dimension ref="A1:B20"/>
  <sheetViews>
    <sheetView view="pageLayout" zoomScaleNormal="100" workbookViewId="0"/>
  </sheetViews>
  <sheetFormatPr defaultRowHeight="15" x14ac:dyDescent="0.25"/>
  <cols>
    <col min="1" max="1" width="14.85546875" style="3" customWidth="1"/>
    <col min="2" max="2" width="75.42578125" style="3" customWidth="1"/>
  </cols>
  <sheetData>
    <row r="1" spans="1:2" ht="25.5" x14ac:dyDescent="0.25">
      <c r="A1" s="17" t="s">
        <v>10</v>
      </c>
      <c r="B1" s="18" t="s">
        <v>30</v>
      </c>
    </row>
    <row r="2" spans="1:2" s="2" customFormat="1" x14ac:dyDescent="0.25">
      <c r="A2" s="17"/>
      <c r="B2" s="18"/>
    </row>
    <row r="3" spans="1:2" s="4" customFormat="1" x14ac:dyDescent="0.25">
      <c r="A3" s="17" t="s">
        <v>11</v>
      </c>
      <c r="B3" s="18" t="s">
        <v>19</v>
      </c>
    </row>
    <row r="4" spans="1:2" x14ac:dyDescent="0.25">
      <c r="A4" s="17"/>
      <c r="B4" s="18"/>
    </row>
    <row r="5" spans="1:2" x14ac:dyDescent="0.25">
      <c r="A5" s="17" t="s">
        <v>12</v>
      </c>
      <c r="B5" s="19">
        <v>45309</v>
      </c>
    </row>
    <row r="6" spans="1:2" x14ac:dyDescent="0.25">
      <c r="A6" s="17"/>
      <c r="B6" s="18"/>
    </row>
    <row r="7" spans="1:2" x14ac:dyDescent="0.25">
      <c r="A7" s="17" t="s">
        <v>13</v>
      </c>
      <c r="B7" s="20" t="s">
        <v>29</v>
      </c>
    </row>
    <row r="8" spans="1:2" x14ac:dyDescent="0.25">
      <c r="A8" s="17"/>
      <c r="B8" s="18"/>
    </row>
    <row r="9" spans="1:2" x14ac:dyDescent="0.25">
      <c r="A9" s="17" t="s">
        <v>20</v>
      </c>
      <c r="B9" s="21" t="s">
        <v>3</v>
      </c>
    </row>
    <row r="10" spans="1:2" x14ac:dyDescent="0.25">
      <c r="A10" s="17"/>
      <c r="B10" s="18" t="s">
        <v>26</v>
      </c>
    </row>
    <row r="11" spans="1:2" x14ac:dyDescent="0.25">
      <c r="A11" s="17"/>
      <c r="B11" s="23" t="s">
        <v>18</v>
      </c>
    </row>
    <row r="12" spans="1:2" x14ac:dyDescent="0.25">
      <c r="A12" s="17"/>
      <c r="B12" s="18" t="s">
        <v>14</v>
      </c>
    </row>
    <row r="13" spans="1:2" x14ac:dyDescent="0.25">
      <c r="A13" s="17"/>
      <c r="B13" s="18" t="s">
        <v>15</v>
      </c>
    </row>
    <row r="14" spans="1:2" x14ac:dyDescent="0.25">
      <c r="A14" s="17"/>
      <c r="B14" s="18" t="s">
        <v>23</v>
      </c>
    </row>
    <row r="15" spans="1:2" x14ac:dyDescent="0.25">
      <c r="A15" s="17"/>
      <c r="B15" s="18"/>
    </row>
    <row r="16" spans="1:2" ht="25.5" x14ac:dyDescent="0.25">
      <c r="A16" s="17" t="s">
        <v>16</v>
      </c>
      <c r="B16" s="18" t="s">
        <v>27</v>
      </c>
    </row>
    <row r="17" spans="1:2" x14ac:dyDescent="0.25">
      <c r="A17" s="17"/>
      <c r="B17" s="18" t="s">
        <v>24</v>
      </c>
    </row>
    <row r="18" spans="1:2" x14ac:dyDescent="0.25">
      <c r="A18" s="22"/>
      <c r="B18" s="18" t="s">
        <v>17</v>
      </c>
    </row>
    <row r="19" spans="1:2" ht="39" x14ac:dyDescent="0.25">
      <c r="B19" s="24" t="s">
        <v>28</v>
      </c>
    </row>
    <row r="20" spans="1:2" x14ac:dyDescent="0.25">
      <c r="B20" s="18" t="s">
        <v>25</v>
      </c>
    </row>
  </sheetData>
  <sheetProtection algorithmName="SHA-512" hashValue="4ezChYnaj8nUK+xkQ+E4eR/cseBZeawQfP6Hp94ys/GK9Ij5EnN2O1QxLqJHOju7b1u6/0cQ+r+pRj4mBGq+sQ==" saltValue="OJ0HOOfYXwIJjrlDbNFX2w==" spinCount="100000" sheet="1" objects="1" scenarios="1"/>
  <hyperlinks>
    <hyperlink ref="B7" r:id="rId1" xr:uid="{E28857D6-E811-4B96-8451-EFBB8865265B}"/>
  </hyperlinks>
  <pageMargins left="0.7" right="0.7" top="0.86458333333333337" bottom="0.75" header="0.3" footer="0.3"/>
  <pageSetup orientation="portrait" horizontalDpi="0" verticalDpi="0" r:id="rId2"/>
  <headerFooter>
    <oddHeader>&amp;L
&amp;10IPHC-2024-TSD-038&amp;C&amp;"-,Bold"&amp;10Commercial landings from St. Matthew Island and IPHC Regulatory Areas 4C/4D&amp;"-,Regular"&amp;11
&amp;8PREPARED BY: IPHC SECRETARIAT (18 JANUARY 2024)&amp;R&amp;G</oddHead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Pacific halibut landings</vt:lpstr>
      <vt:lpstr>Metadata</vt:lpstr>
    </vt:vector>
  </TitlesOfParts>
  <Company>International Pacific Halibut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Kong</dc:creator>
  <cp:lastModifiedBy>Thomas Kong</cp:lastModifiedBy>
  <dcterms:created xsi:type="dcterms:W3CDTF">2024-01-04T18:58:19Z</dcterms:created>
  <dcterms:modified xsi:type="dcterms:W3CDTF">2024-01-18T18:13:08Z</dcterms:modified>
</cp:coreProperties>
</file>